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D-S Docs\matematica\Olimpiadi di matematica\5 - cesenatico\quote\"/>
    </mc:Choice>
  </mc:AlternateContent>
  <bookViews>
    <workbookView xWindow="0" yWindow="0" windowWidth="25580" windowHeight="1112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98" i="1"/>
  <c r="I97" i="1"/>
  <c r="I95" i="1"/>
  <c r="I91" i="1"/>
  <c r="I85" i="1"/>
  <c r="I88" i="1"/>
  <c r="I81" i="1"/>
  <c r="I80" i="1"/>
  <c r="I76" i="1"/>
  <c r="I74" i="1"/>
  <c r="I57" i="1"/>
  <c r="I54" i="1"/>
  <c r="I42" i="1"/>
  <c r="I39" i="1"/>
  <c r="I106" i="1"/>
  <c r="I105" i="1"/>
  <c r="I104" i="1"/>
  <c r="I103" i="1"/>
  <c r="I102" i="1"/>
  <c r="I101" i="1"/>
  <c r="I99" i="1"/>
  <c r="I96" i="1"/>
  <c r="I94" i="1"/>
  <c r="I93" i="1"/>
  <c r="I92" i="1"/>
  <c r="I90" i="1"/>
  <c r="I89" i="1"/>
  <c r="I87" i="1"/>
  <c r="I86" i="1"/>
  <c r="I83" i="1"/>
  <c r="I82" i="1"/>
  <c r="I79" i="1"/>
  <c r="I78" i="1"/>
  <c r="I77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3" i="1"/>
  <c r="I52" i="1"/>
  <c r="I51" i="1"/>
  <c r="I49" i="1"/>
  <c r="I48" i="1"/>
  <c r="I47" i="1"/>
  <c r="I46" i="1"/>
  <c r="I45" i="1"/>
  <c r="I44" i="1"/>
  <c r="I43" i="1"/>
  <c r="I41" i="1"/>
  <c r="I40" i="1"/>
  <c r="I38" i="1"/>
  <c r="I37" i="1"/>
  <c r="I36" i="1"/>
  <c r="I34" i="1"/>
  <c r="I33" i="1"/>
  <c r="I32" i="1"/>
  <c r="I31" i="1"/>
  <c r="I30" i="1"/>
  <c r="I29" i="1"/>
  <c r="I28" i="1"/>
  <c r="I26" i="1"/>
  <c r="I24" i="1"/>
  <c r="I23" i="1"/>
  <c r="I22" i="1"/>
  <c r="I20" i="1"/>
  <c r="I19" i="1"/>
  <c r="I18" i="1"/>
  <c r="I17" i="1"/>
  <c r="I15" i="1"/>
  <c r="I13" i="1"/>
  <c r="I12" i="1"/>
  <c r="I10" i="1"/>
  <c r="I8" i="1"/>
  <c r="I6" i="1"/>
  <c r="I4" i="1"/>
  <c r="I2" i="1"/>
  <c r="C108" i="1"/>
  <c r="B108" i="1"/>
  <c r="D108" i="1"/>
</calcChain>
</file>

<file path=xl/sharedStrings.xml><?xml version="1.0" encoding="utf-8"?>
<sst xmlns="http://schemas.openxmlformats.org/spreadsheetml/2006/main" count="192" uniqueCount="173">
  <si>
    <t>Roma</t>
  </si>
  <si>
    <t>Brescia</t>
  </si>
  <si>
    <t>Torino</t>
  </si>
  <si>
    <t>Napoli</t>
  </si>
  <si>
    <t>Udine</t>
  </si>
  <si>
    <t>Vicenza</t>
  </si>
  <si>
    <t>Reggio Emilia</t>
  </si>
  <si>
    <t>Padova</t>
  </si>
  <si>
    <t>Bari</t>
  </si>
  <si>
    <t>Catania</t>
  </si>
  <si>
    <t>Trento</t>
  </si>
  <si>
    <t>Lecce</t>
  </si>
  <si>
    <t>Genova</t>
  </si>
  <si>
    <t>Treviso</t>
  </si>
  <si>
    <t>Bergamo</t>
  </si>
  <si>
    <t>Verona</t>
  </si>
  <si>
    <t>Como</t>
  </si>
  <si>
    <t>Asti</t>
  </si>
  <si>
    <t>Salerno</t>
  </si>
  <si>
    <t>Macerata</t>
  </si>
  <si>
    <t>Parma</t>
  </si>
  <si>
    <t>Perugia</t>
  </si>
  <si>
    <t>Cagliari</t>
  </si>
  <si>
    <t>Bologna</t>
  </si>
  <si>
    <t>Pavia</t>
  </si>
  <si>
    <t>Benevento</t>
  </si>
  <si>
    <t>Palermo</t>
  </si>
  <si>
    <t>Bolzano</t>
  </si>
  <si>
    <t>Forlì Cesena</t>
  </si>
  <si>
    <t>Foggia</t>
  </si>
  <si>
    <t>Modena</t>
  </si>
  <si>
    <t>Pisa</t>
  </si>
  <si>
    <t>Varese</t>
  </si>
  <si>
    <t>Pescara</t>
  </si>
  <si>
    <t>Rovigo</t>
  </si>
  <si>
    <t>Frosinone</t>
  </si>
  <si>
    <t>Arezzo</t>
  </si>
  <si>
    <t>Mantova</t>
  </si>
  <si>
    <t>Venezia</t>
  </si>
  <si>
    <t>Teramo</t>
  </si>
  <si>
    <t>Cosenza</t>
  </si>
  <si>
    <t>Alessandria</t>
  </si>
  <si>
    <t>Cremona</t>
  </si>
  <si>
    <t>Lucca</t>
  </si>
  <si>
    <t>Avellino</t>
  </si>
  <si>
    <t>Latina</t>
  </si>
  <si>
    <t>Ferrara</t>
  </si>
  <si>
    <t>Pordenone</t>
  </si>
  <si>
    <t>Siracusa</t>
  </si>
  <si>
    <t>Piacenza</t>
  </si>
  <si>
    <t>Trieste</t>
  </si>
  <si>
    <t>Rimini</t>
  </si>
  <si>
    <t>Viterbo</t>
  </si>
  <si>
    <t>Cuneo</t>
  </si>
  <si>
    <t>Verbania</t>
  </si>
  <si>
    <t>Pistoia</t>
  </si>
  <si>
    <t>Lodi</t>
  </si>
  <si>
    <t>Caserta</t>
  </si>
  <si>
    <t>Trapani</t>
  </si>
  <si>
    <t>Agrigento</t>
  </si>
  <si>
    <t>Livorno</t>
  </si>
  <si>
    <t>Aosta</t>
  </si>
  <si>
    <t>Terni</t>
  </si>
  <si>
    <t>Belluno</t>
  </si>
  <si>
    <t>Caltanissetta</t>
  </si>
  <si>
    <t>Ancona</t>
  </si>
  <si>
    <t>Nuoro</t>
  </si>
  <si>
    <t>Messina</t>
  </si>
  <si>
    <t>Ravenna</t>
  </si>
  <si>
    <t>Grosseto</t>
  </si>
  <si>
    <t>Siena</t>
  </si>
  <si>
    <t>Chieti</t>
  </si>
  <si>
    <t>Reggio Calabria</t>
  </si>
  <si>
    <t>Ascoli Piceno</t>
  </si>
  <si>
    <t>Ragusa</t>
  </si>
  <si>
    <t>Pesaro Urbino</t>
  </si>
  <si>
    <t>Novara</t>
  </si>
  <si>
    <t>Enna</t>
  </si>
  <si>
    <t>Gorizia</t>
  </si>
  <si>
    <t>Rieti</t>
  </si>
  <si>
    <t>L'Aquila</t>
  </si>
  <si>
    <t>Distretto</t>
  </si>
  <si>
    <t>Frazione scuole</t>
  </si>
  <si>
    <t>Frazione risultati</t>
  </si>
  <si>
    <t>Quota vera</t>
  </si>
  <si>
    <t>anni consecutivi con quota vera minore di 1</t>
  </si>
  <si>
    <t>Quote base</t>
  </si>
  <si>
    <t>Quote ad personam</t>
  </si>
  <si>
    <t>variazione scuole normalizzata</t>
  </si>
  <si>
    <t>Milano &amp; Monza-Brianza</t>
  </si>
  <si>
    <t>scuole iscritte 2019</t>
  </si>
  <si>
    <t>Quote totali 2019</t>
  </si>
  <si>
    <t>Salito da 6 a 7 quote</t>
  </si>
  <si>
    <t>Massa Carrara &amp; La Spezia</t>
  </si>
  <si>
    <t>Firenze &amp; Prato</t>
  </si>
  <si>
    <t>Brindisi &amp; Taranto</t>
  </si>
  <si>
    <t>Disceso da 5 a 4 quote</t>
  </si>
  <si>
    <t>Stabile in posizione 3 nel gruppo a 4 quote</t>
  </si>
  <si>
    <t>Lecco &amp; Sondrio</t>
  </si>
  <si>
    <t>Salito da 3 a 4 quote</t>
  </si>
  <si>
    <t>Campobasso &amp; Isernia</t>
  </si>
  <si>
    <t>Salito da 2 a 3 quote</t>
  </si>
  <si>
    <t>Oristano &amp; Sassari</t>
  </si>
  <si>
    <t>Disceso da 3 a 2 quote</t>
  </si>
  <si>
    <t>Biella &amp; Vercelli</t>
  </si>
  <si>
    <t>Disceso da posizione 1 a 16 nel gruppo a 2 quote</t>
  </si>
  <si>
    <t>Savona &amp; Imperia</t>
  </si>
  <si>
    <t>Potenza &amp; Matera</t>
  </si>
  <si>
    <t>Catanzaro &amp; Crotone &amp; Vibo Valentia</t>
  </si>
  <si>
    <t>Salito da 1 a 2 quote</t>
  </si>
  <si>
    <t>Disceso da 2 a 1 quota</t>
  </si>
  <si>
    <t>Disceso da posizione 1 a 12 nel gruppo a 1 quota</t>
  </si>
  <si>
    <t>scuole iscritte 2020</t>
  </si>
  <si>
    <t>Quote totali 2020</t>
  </si>
  <si>
    <t>Quota vera 2019</t>
  </si>
  <si>
    <t>Stabile in testa a 19 quote</t>
  </si>
  <si>
    <t>Salito da 12 a 13 quote, stabile in 2a posizione</t>
  </si>
  <si>
    <t>Stabile in terza posizione a 12 quote</t>
  </si>
  <si>
    <t>Salito da 10 a 11 quote (tre quote in tre anni!)</t>
  </si>
  <si>
    <t>Stabile a 10 quote</t>
  </si>
  <si>
    <t>Disceso da 10 a 9 quote</t>
  </si>
  <si>
    <t>Salito da 7 a 9 quote (quattro quote in tre anni!)</t>
  </si>
  <si>
    <t>Stabile a 8 quote</t>
  </si>
  <si>
    <t>Salito da posizione 3 a 1 nel gruppo a 7 quote</t>
  </si>
  <si>
    <t>Disceso da posizione 1 a 2 nel gruppo a 7 quote</t>
  </si>
  <si>
    <t>Salito da 5 a 6 quote (due quote in due anni!)</t>
  </si>
  <si>
    <t>Salito da 5 a 6 quote</t>
  </si>
  <si>
    <t>Disceso da posizione 2 a 3 nel gruppo a 4 quote</t>
  </si>
  <si>
    <t>Disceso da 6 a 5 quote</t>
  </si>
  <si>
    <t>Stabile in posizione 1 nel gruppo a 4 quote</t>
  </si>
  <si>
    <t>Stabile in posizione 2 nel gruppo a 4 quote</t>
  </si>
  <si>
    <t>Salito da posizione 6 a 5 nel gruppo a 4 quote</t>
  </si>
  <si>
    <t>Salito da posizione 9 a 6 nel gruppo a 4 quote</t>
  </si>
  <si>
    <t>Disceso da 4 a 3 quote</t>
  </si>
  <si>
    <t>Stabile in posizione 2 nel gruppo a 3 quote</t>
  </si>
  <si>
    <t>Disceso da posizione 1 a 3 nel gruppo a 3 quote</t>
  </si>
  <si>
    <t>Salito da posizione 11 a 4 nel gruppo a 3 quote</t>
  </si>
  <si>
    <t>Salito da posizione 16 a 7 nel gruppo a 3 quote</t>
  </si>
  <si>
    <t>Salito da posizione 9 a 8 nel gruppo a 3 quote</t>
  </si>
  <si>
    <t>Disceso da posizione 6 a 9 nel gruppo a 3 quote</t>
  </si>
  <si>
    <t>Disceso da posizione 8 a 10 nel gruppo a 3 quote</t>
  </si>
  <si>
    <t>Disceso da posizione 3 a 12 nel gruppo a 3 quote</t>
  </si>
  <si>
    <t>Salito da posizione 11 a 1 nel gruppo a 2 quote</t>
  </si>
  <si>
    <t>Salito da posizione 7 a 3 nel gruppo a 2 quote</t>
  </si>
  <si>
    <t>Salito da posizione 20 a 4 nel gruppo a 2 quote</t>
  </si>
  <si>
    <t>Stabile in posizione 5 nel gruppo a 2 quote</t>
  </si>
  <si>
    <t>Salito da posizione 18 a 7 nel gruppo a 2 quote</t>
  </si>
  <si>
    <t>Disceso da posizione 4 a 12 nel gruppo a 2 quote</t>
  </si>
  <si>
    <t>Disceso da posizione 6 a 13 nel gruppo a 2 quote</t>
  </si>
  <si>
    <t>Salito da posizione 16 a 14 nel gruppo a 2 quote</t>
  </si>
  <si>
    <t>Disceso da posizione 2 a 15 nel gruppo a 2 quote</t>
  </si>
  <si>
    <t>Disceso da posizione 13 a 18 nel gruppo a 2 quote</t>
  </si>
  <si>
    <t>Disceso da posizione 17 a 19 nel gruppo a 2 quote</t>
  </si>
  <si>
    <t>Disceso da posizione 14 a 20 nel gruppo a 2 quote</t>
  </si>
  <si>
    <t>Disceso da posizione 15 a 21 nel gruppo a 2 quote</t>
  </si>
  <si>
    <t>Disceso da posizione 12 a 22 nel gruppo a 2 quote</t>
  </si>
  <si>
    <t>Disceso da posizione 8 a 23 nel gruppo a 2 quote</t>
  </si>
  <si>
    <t>Disceso da posizione 21 a 25 nel gruppo a 2 quote</t>
  </si>
  <si>
    <t>Disceso da posizione 10 a 27 nel gruppo a 2 quote</t>
  </si>
  <si>
    <t>Disceso da posizione 22 a 29 nel gruppo a 2 quote</t>
  </si>
  <si>
    <t>Salito da posizione 12 a 1 nel gruppo a 1 quota</t>
  </si>
  <si>
    <t>Salito da posizione 8 a 3 nel gruppo a 1 quota</t>
  </si>
  <si>
    <t>Salito da posizione 7 a 4 nel gruppo a 1 quota</t>
  </si>
  <si>
    <t>Stabile in posizione 5 nel gruppo a 1 quota</t>
  </si>
  <si>
    <t>Salito da posizione 10 a 6 nel gruppo a 1 quota</t>
  </si>
  <si>
    <t>Salito da posizione 20 a 7 nel gruppo a 1 quota</t>
  </si>
  <si>
    <t>Salito da posizione 9 a 8 nel gruppo a 1 quota</t>
  </si>
  <si>
    <t>Salito da posizione 11 a 9 nel gruppo a 1 quota</t>
  </si>
  <si>
    <t>Salito da posizione 17 a 11 nel gruppo a 1 quota</t>
  </si>
  <si>
    <t>Salito da posizione 19 a 13 nel gruppo a 1 quota</t>
  </si>
  <si>
    <t>Salito da posizione 22 a 14 nel gruppo a 1 quota</t>
  </si>
  <si>
    <t>Salito da posizione 25 a 16 nel gruppo a 1 quota</t>
  </si>
  <si>
    <t>Variazione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</si>
</sst>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\+0%;\-0%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2" borderId="0" xfId="1" applyFont="1" applyAlignment="1">
      <alignment horizontal="center" wrapText="1"/>
    </xf>
    <xf numFmtId="0" fontId="4" fillId="0" borderId="0" xfId="0" applyFont="1"/>
    <xf numFmtId="0" fontId="5" fillId="2" borderId="0" xfId="1" applyFont="1"/>
    <xf numFmtId="164" fontId="4" fillId="0" borderId="0" xfId="0" applyNumberFormat="1" applyFont="1"/>
    <xf numFmtId="0" fontId="6" fillId="0" borderId="0" xfId="0" applyNumberFormat="1" applyFont="1"/>
    <xf numFmtId="0" fontId="3" fillId="3" borderId="0" xfId="2" applyFont="1"/>
    <xf numFmtId="0" fontId="2" fillId="0" borderId="0" xfId="0" applyFont="1"/>
    <xf numFmtId="2" fontId="4" fillId="0" borderId="0" xfId="0" applyNumberFormat="1" applyFont="1"/>
    <xf numFmtId="167" fontId="4" fillId="0" borderId="0" xfId="0" applyNumberFormat="1" applyFont="1"/>
    <xf numFmtId="167" fontId="3" fillId="3" borderId="0" xfId="2" applyNumberFormat="1" applyFont="1"/>
  </cellXfs>
  <cellStyles count="3">
    <cellStyle name="60% - Accent1" xfId="1" builtinId="32"/>
    <cellStyle name="60% - Accent6" xfId="2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D24" sqref="D24"/>
    </sheetView>
  </sheetViews>
  <sheetFormatPr defaultRowHeight="13.5" x14ac:dyDescent="0.3"/>
  <cols>
    <col min="1" max="1" width="35.6328125" style="3" bestFit="1" customWidth="1"/>
    <col min="2" max="3" width="9.7265625" style="3" bestFit="1" customWidth="1"/>
    <col min="4" max="4" width="9.26953125" style="3" bestFit="1" customWidth="1"/>
    <col min="5" max="5" width="17.7265625" style="3" bestFit="1" customWidth="1"/>
    <col min="6" max="6" width="7.08984375" style="3" bestFit="1" customWidth="1"/>
    <col min="7" max="7" width="11.08984375" style="3" bestFit="1" customWidth="1"/>
    <col min="8" max="8" width="7.08984375" style="3" bestFit="1" customWidth="1"/>
    <col min="9" max="9" width="11.81640625" style="10" customWidth="1"/>
    <col min="10" max="10" width="51.1796875" style="3" bestFit="1" customWidth="1"/>
    <col min="11" max="12" width="8.1796875" style="3" bestFit="1" customWidth="1"/>
    <col min="13" max="13" width="14.26953125" style="3" bestFit="1" customWidth="1"/>
    <col min="14" max="14" width="4.26953125" style="3" customWidth="1"/>
    <col min="15" max="16" width="7.08984375" style="3" bestFit="1" customWidth="1"/>
    <col min="17" max="16384" width="8.7265625" style="3"/>
  </cols>
  <sheetData>
    <row r="1" spans="1:16" s="1" customFormat="1" ht="40.5" x14ac:dyDescent="0.3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2" t="s">
        <v>113</v>
      </c>
      <c r="I1" s="1" t="s">
        <v>172</v>
      </c>
      <c r="J1" s="3"/>
      <c r="K1" s="1" t="s">
        <v>112</v>
      </c>
      <c r="L1" s="1" t="s">
        <v>90</v>
      </c>
      <c r="M1" s="1" t="s">
        <v>88</v>
      </c>
      <c r="O1" s="1" t="s">
        <v>114</v>
      </c>
      <c r="P1" s="1" t="s">
        <v>91</v>
      </c>
    </row>
    <row r="2" spans="1:16" x14ac:dyDescent="0.3">
      <c r="A2" s="3" t="s">
        <v>0</v>
      </c>
      <c r="B2" s="9">
        <v>3.935224586288415</v>
      </c>
      <c r="C2" s="9">
        <v>16.815160133974082</v>
      </c>
      <c r="D2" s="9">
        <v>20.750384720262499</v>
      </c>
      <c r="F2" s="3">
        <v>18</v>
      </c>
      <c r="G2" s="3">
        <v>1</v>
      </c>
      <c r="H2" s="4">
        <v>19</v>
      </c>
      <c r="I2" s="10">
        <f>D2/O2-1</f>
        <v>3.0818913078117127E-2</v>
      </c>
      <c r="J2" s="3" t="s">
        <v>115</v>
      </c>
      <c r="K2" s="3">
        <v>116</v>
      </c>
      <c r="L2" s="3">
        <v>113</v>
      </c>
      <c r="M2" s="5">
        <v>0.28036158810959866</v>
      </c>
      <c r="O2" s="3">
        <v>20.13</v>
      </c>
      <c r="P2" s="3">
        <v>19</v>
      </c>
    </row>
    <row r="3" spans="1:16" x14ac:dyDescent="0.3">
      <c r="B3" s="9"/>
      <c r="C3" s="9"/>
      <c r="D3" s="9"/>
      <c r="H3" s="6"/>
      <c r="M3" s="5"/>
    </row>
    <row r="4" spans="1:16" x14ac:dyDescent="0.3">
      <c r="A4" s="3" t="s">
        <v>89</v>
      </c>
      <c r="B4" s="9">
        <v>1.7301418439716307</v>
      </c>
      <c r="C4" s="9">
        <v>10.133171688902999</v>
      </c>
      <c r="D4" s="9">
        <v>11.86331353287463</v>
      </c>
      <c r="F4" s="3">
        <v>11</v>
      </c>
      <c r="G4" s="7">
        <v>2</v>
      </c>
      <c r="H4" s="4">
        <v>13</v>
      </c>
      <c r="I4" s="10">
        <f t="shared" ref="I3:I66" si="0">D4/O4-1</f>
        <v>-4.7888159480366843E-2</v>
      </c>
      <c r="J4" s="7" t="s">
        <v>116</v>
      </c>
      <c r="K4" s="3">
        <v>51</v>
      </c>
      <c r="L4" s="3">
        <v>48</v>
      </c>
      <c r="M4" s="5">
        <v>0.42640143271122088</v>
      </c>
      <c r="O4" s="3">
        <v>12.46</v>
      </c>
      <c r="P4" s="3">
        <v>12</v>
      </c>
    </row>
    <row r="5" spans="1:16" x14ac:dyDescent="0.3">
      <c r="B5" s="9"/>
      <c r="C5" s="9"/>
      <c r="D5" s="9"/>
      <c r="H5" s="6"/>
      <c r="M5" s="5"/>
    </row>
    <row r="6" spans="1:16" x14ac:dyDescent="0.3">
      <c r="A6" s="3" t="s">
        <v>1</v>
      </c>
      <c r="B6" s="9">
        <v>0.7124113475177305</v>
      </c>
      <c r="C6" s="9">
        <v>12.186267355377865</v>
      </c>
      <c r="D6" s="9">
        <v>12.898678702895594</v>
      </c>
      <c r="F6" s="3">
        <v>11</v>
      </c>
      <c r="G6" s="3">
        <v>1</v>
      </c>
      <c r="H6" s="4">
        <v>12</v>
      </c>
      <c r="I6" s="10">
        <f t="shared" si="0"/>
        <v>4.3582419328122679E-2</v>
      </c>
      <c r="J6" s="3" t="s">
        <v>117</v>
      </c>
      <c r="K6" s="3">
        <v>21</v>
      </c>
      <c r="L6" s="3">
        <v>18</v>
      </c>
      <c r="M6" s="5">
        <v>0.67936622048675743</v>
      </c>
      <c r="O6" s="3">
        <v>12.36</v>
      </c>
      <c r="P6" s="3">
        <v>12</v>
      </c>
    </row>
    <row r="7" spans="1:16" x14ac:dyDescent="0.3">
      <c r="B7" s="9"/>
      <c r="C7" s="9"/>
      <c r="D7" s="9"/>
      <c r="H7" s="6"/>
      <c r="M7" s="5"/>
    </row>
    <row r="8" spans="1:16" x14ac:dyDescent="0.3">
      <c r="A8" s="3" t="s">
        <v>5</v>
      </c>
      <c r="B8" s="9">
        <v>0.7463356973995271</v>
      </c>
      <c r="C8" s="9">
        <v>7.9771551013179796</v>
      </c>
      <c r="D8" s="9">
        <v>8.7234907987175063</v>
      </c>
      <c r="F8" s="3">
        <v>8</v>
      </c>
      <c r="G8" s="7">
        <v>3</v>
      </c>
      <c r="H8" s="4">
        <v>11</v>
      </c>
      <c r="I8" s="10">
        <f t="shared" si="0"/>
        <v>1.9099392373540303E-2</v>
      </c>
      <c r="J8" s="7" t="s">
        <v>118</v>
      </c>
      <c r="K8" s="3">
        <v>22</v>
      </c>
      <c r="L8" s="3">
        <v>23</v>
      </c>
      <c r="M8" s="5">
        <v>-0.21081851067789195</v>
      </c>
      <c r="O8" s="3">
        <v>8.56</v>
      </c>
      <c r="P8" s="3">
        <v>10</v>
      </c>
    </row>
    <row r="9" spans="1:16" x14ac:dyDescent="0.3">
      <c r="B9" s="9"/>
      <c r="C9" s="9"/>
      <c r="D9" s="9"/>
      <c r="H9" s="6"/>
      <c r="M9" s="5"/>
    </row>
    <row r="10" spans="1:16" x14ac:dyDescent="0.3">
      <c r="A10" s="3" t="s">
        <v>2</v>
      </c>
      <c r="B10" s="9">
        <v>1.9676122931442075</v>
      </c>
      <c r="C10" s="9">
        <v>9.1961287137877932</v>
      </c>
      <c r="D10" s="9">
        <v>11.163741006932002</v>
      </c>
      <c r="F10" s="3">
        <v>10</v>
      </c>
      <c r="G10" s="3">
        <v>0</v>
      </c>
      <c r="H10" s="4">
        <v>10</v>
      </c>
      <c r="I10" s="10">
        <f t="shared" si="0"/>
        <v>6.9323851238697554E-2</v>
      </c>
      <c r="J10" s="3" t="s">
        <v>119</v>
      </c>
      <c r="K10" s="3">
        <v>58</v>
      </c>
      <c r="L10" s="3">
        <v>59</v>
      </c>
      <c r="M10" s="5">
        <v>-0.13074409009212268</v>
      </c>
      <c r="O10" s="3">
        <v>10.44</v>
      </c>
      <c r="P10" s="3">
        <v>10</v>
      </c>
    </row>
    <row r="11" spans="1:16" x14ac:dyDescent="0.3">
      <c r="B11" s="9"/>
      <c r="C11" s="9"/>
      <c r="D11" s="9"/>
      <c r="H11" s="6"/>
      <c r="M11" s="5"/>
    </row>
    <row r="12" spans="1:16" x14ac:dyDescent="0.3">
      <c r="A12" s="3" t="s">
        <v>3</v>
      </c>
      <c r="B12" s="9">
        <v>2.680023640661938</v>
      </c>
      <c r="C12" s="9">
        <v>7.3547989903885185</v>
      </c>
      <c r="D12" s="9">
        <v>10.034822631050456</v>
      </c>
      <c r="F12" s="3">
        <v>9</v>
      </c>
      <c r="G12" s="3">
        <v>0</v>
      </c>
      <c r="H12" s="4">
        <v>9</v>
      </c>
      <c r="I12" s="10">
        <f t="shared" si="0"/>
        <v>4.638400740880666E-2</v>
      </c>
      <c r="J12" s="3" t="s">
        <v>120</v>
      </c>
      <c r="K12" s="3">
        <v>79</v>
      </c>
      <c r="L12" s="3">
        <v>77</v>
      </c>
      <c r="M12" s="5">
        <v>0.22645540682891913</v>
      </c>
      <c r="O12" s="3">
        <v>9.59</v>
      </c>
      <c r="P12" s="3">
        <v>10</v>
      </c>
    </row>
    <row r="13" spans="1:16" x14ac:dyDescent="0.3">
      <c r="A13" s="3" t="s">
        <v>7</v>
      </c>
      <c r="B13" s="9">
        <v>0.47494089834515363</v>
      </c>
      <c r="C13" s="9">
        <v>8.1256336818530741</v>
      </c>
      <c r="D13" s="9">
        <v>8.6005745801982272</v>
      </c>
      <c r="F13" s="3">
        <v>8</v>
      </c>
      <c r="G13" s="3">
        <v>1</v>
      </c>
      <c r="H13" s="4">
        <v>9</v>
      </c>
      <c r="I13" s="11">
        <f t="shared" si="0"/>
        <v>0.21477042093195298</v>
      </c>
      <c r="J13" s="7" t="s">
        <v>121</v>
      </c>
      <c r="K13" s="3">
        <v>14</v>
      </c>
      <c r="L13" s="3">
        <v>15</v>
      </c>
      <c r="M13" s="5">
        <v>-0.26261286571944509</v>
      </c>
      <c r="O13" s="3">
        <v>7.08</v>
      </c>
      <c r="P13" s="3">
        <v>7</v>
      </c>
    </row>
    <row r="14" spans="1:16" x14ac:dyDescent="0.3">
      <c r="B14" s="9"/>
      <c r="C14" s="9"/>
      <c r="D14" s="9"/>
      <c r="H14" s="6"/>
      <c r="M14" s="5"/>
    </row>
    <row r="15" spans="1:16" x14ac:dyDescent="0.3">
      <c r="A15" s="3" t="s">
        <v>4</v>
      </c>
      <c r="B15" s="9">
        <v>0.54278959810874694</v>
      </c>
      <c r="C15" s="9">
        <v>8.7252158104365609</v>
      </c>
      <c r="D15" s="9">
        <v>9.2680054085453083</v>
      </c>
      <c r="F15" s="3">
        <v>8</v>
      </c>
      <c r="G15" s="3">
        <v>0</v>
      </c>
      <c r="H15" s="4">
        <v>8</v>
      </c>
      <c r="I15" s="10">
        <f t="shared" si="0"/>
        <v>5.9200618119463755E-2</v>
      </c>
      <c r="J15" s="3" t="s">
        <v>122</v>
      </c>
      <c r="K15" s="3">
        <v>16</v>
      </c>
      <c r="L15" s="3">
        <v>16</v>
      </c>
      <c r="M15" s="5">
        <v>0</v>
      </c>
      <c r="O15" s="3">
        <v>8.75</v>
      </c>
      <c r="P15" s="3">
        <v>8</v>
      </c>
    </row>
    <row r="16" spans="1:16" x14ac:dyDescent="0.3">
      <c r="B16" s="9"/>
      <c r="C16" s="9"/>
      <c r="D16" s="9"/>
      <c r="H16" s="6"/>
      <c r="M16" s="5"/>
    </row>
    <row r="17" spans="1:16" x14ac:dyDescent="0.3">
      <c r="A17" s="3" t="s">
        <v>93</v>
      </c>
      <c r="B17" s="9">
        <v>0.27139479905437347</v>
      </c>
      <c r="C17" s="9">
        <v>6.9847914729175731</v>
      </c>
      <c r="D17" s="9">
        <v>7.2561862719719468</v>
      </c>
      <c r="F17" s="3">
        <v>7</v>
      </c>
      <c r="G17" s="3">
        <v>0</v>
      </c>
      <c r="H17" s="4">
        <v>7</v>
      </c>
      <c r="I17" s="11">
        <f t="shared" si="0"/>
        <v>0.21748091811609838</v>
      </c>
      <c r="J17" s="3" t="s">
        <v>123</v>
      </c>
      <c r="K17" s="3">
        <v>8</v>
      </c>
      <c r="L17" s="3">
        <v>10</v>
      </c>
      <c r="M17" s="5">
        <v>-0.66666666666666663</v>
      </c>
      <c r="O17" s="3">
        <v>5.96</v>
      </c>
      <c r="P17" s="3">
        <v>7</v>
      </c>
    </row>
    <row r="18" spans="1:16" x14ac:dyDescent="0.3">
      <c r="A18" s="3" t="s">
        <v>6</v>
      </c>
      <c r="B18" s="9">
        <v>0.44101654846335686</v>
      </c>
      <c r="C18" s="9">
        <v>6.7946240829056297</v>
      </c>
      <c r="D18" s="9">
        <v>7.2356406313689865</v>
      </c>
      <c r="F18" s="3">
        <v>7</v>
      </c>
      <c r="G18" s="3">
        <v>0</v>
      </c>
      <c r="H18" s="4">
        <v>7</v>
      </c>
      <c r="I18" s="10">
        <f t="shared" si="0"/>
        <v>-8.816351867262151E-3</v>
      </c>
      <c r="J18" s="3" t="s">
        <v>124</v>
      </c>
      <c r="K18" s="3">
        <v>13</v>
      </c>
      <c r="L18" s="3">
        <v>12</v>
      </c>
      <c r="M18" s="5">
        <v>0.28284271247461901</v>
      </c>
      <c r="O18" s="3">
        <v>7.3</v>
      </c>
      <c r="P18" s="3">
        <v>7</v>
      </c>
    </row>
    <row r="19" spans="1:16" x14ac:dyDescent="0.3">
      <c r="A19" s="3" t="s">
        <v>94</v>
      </c>
      <c r="B19" s="9">
        <v>0.94988179669030726</v>
      </c>
      <c r="C19" s="9">
        <v>6.1841267224160292</v>
      </c>
      <c r="D19" s="9">
        <v>7.1340085191063363</v>
      </c>
      <c r="F19" s="3">
        <v>7</v>
      </c>
      <c r="G19" s="3">
        <v>0</v>
      </c>
      <c r="H19" s="4">
        <v>7</v>
      </c>
      <c r="I19" s="11">
        <f t="shared" si="0"/>
        <v>0.27165927256797429</v>
      </c>
      <c r="J19" s="7" t="s">
        <v>92</v>
      </c>
      <c r="K19" s="3">
        <v>28</v>
      </c>
      <c r="L19" s="3">
        <v>29</v>
      </c>
      <c r="M19" s="5">
        <v>-0.1873171623163388</v>
      </c>
      <c r="O19" s="3">
        <v>5.61</v>
      </c>
      <c r="P19" s="3">
        <v>6</v>
      </c>
    </row>
    <row r="20" spans="1:16" x14ac:dyDescent="0.3">
      <c r="A20" s="3" t="s">
        <v>8</v>
      </c>
      <c r="B20" s="9">
        <v>1.5605200945626474</v>
      </c>
      <c r="C20" s="9">
        <v>5.5055539421622406</v>
      </c>
      <c r="D20" s="9">
        <v>7.0660740367248875</v>
      </c>
      <c r="F20" s="3">
        <v>7</v>
      </c>
      <c r="G20" s="3">
        <v>0</v>
      </c>
      <c r="H20" s="4">
        <v>7</v>
      </c>
      <c r="I20" s="10">
        <f t="shared" si="0"/>
        <v>4.837893719953823E-2</v>
      </c>
      <c r="J20" s="7" t="s">
        <v>92</v>
      </c>
      <c r="K20" s="3">
        <v>46</v>
      </c>
      <c r="L20" s="3">
        <v>46</v>
      </c>
      <c r="M20" s="5">
        <v>0</v>
      </c>
      <c r="O20" s="3">
        <v>6.74</v>
      </c>
      <c r="P20" s="3">
        <v>6</v>
      </c>
    </row>
    <row r="21" spans="1:16" x14ac:dyDescent="0.3">
      <c r="B21" s="9"/>
      <c r="C21" s="9"/>
      <c r="D21" s="9"/>
      <c r="H21" s="6"/>
      <c r="M21" s="5"/>
    </row>
    <row r="22" spans="1:16" x14ac:dyDescent="0.3">
      <c r="A22" s="3" t="s">
        <v>12</v>
      </c>
      <c r="B22" s="9">
        <v>0.7802600472813237</v>
      </c>
      <c r="C22" s="9">
        <v>5.4992123460392346</v>
      </c>
      <c r="D22" s="9">
        <v>6.2794723933205585</v>
      </c>
      <c r="F22" s="3">
        <v>6</v>
      </c>
      <c r="G22" s="3">
        <v>0</v>
      </c>
      <c r="H22" s="4">
        <v>6</v>
      </c>
      <c r="I22" s="11">
        <f t="shared" si="0"/>
        <v>0.20991760950299776</v>
      </c>
      <c r="J22" s="7" t="s">
        <v>125</v>
      </c>
      <c r="K22" s="3">
        <v>23</v>
      </c>
      <c r="L22" s="3">
        <v>27</v>
      </c>
      <c r="M22" s="5">
        <v>-0.8</v>
      </c>
      <c r="O22" s="3">
        <v>5.19</v>
      </c>
      <c r="P22" s="3">
        <v>5</v>
      </c>
    </row>
    <row r="23" spans="1:16" x14ac:dyDescent="0.3">
      <c r="A23" s="3" t="s">
        <v>11</v>
      </c>
      <c r="B23" s="9">
        <v>0.7802600472813237</v>
      </c>
      <c r="C23" s="9">
        <v>5.3499373134111243</v>
      </c>
      <c r="D23" s="9">
        <v>6.1301973606924482</v>
      </c>
      <c r="F23" s="3">
        <v>6</v>
      </c>
      <c r="G23" s="3">
        <v>0</v>
      </c>
      <c r="H23" s="4">
        <v>6</v>
      </c>
      <c r="I23" s="10">
        <f t="shared" si="0"/>
        <v>9.8601677543449506E-2</v>
      </c>
      <c r="J23" s="7" t="s">
        <v>126</v>
      </c>
      <c r="K23" s="3">
        <v>23</v>
      </c>
      <c r="L23" s="3">
        <v>22</v>
      </c>
      <c r="M23" s="5">
        <v>0.21081851067789195</v>
      </c>
      <c r="O23" s="3">
        <v>5.58</v>
      </c>
      <c r="P23" s="3">
        <v>5</v>
      </c>
    </row>
    <row r="24" spans="1:16" x14ac:dyDescent="0.3">
      <c r="A24" s="3" t="s">
        <v>9</v>
      </c>
      <c r="B24" s="9">
        <v>0.91595744680851054</v>
      </c>
      <c r="C24" s="9">
        <v>4.7062794516036464</v>
      </c>
      <c r="D24" s="9">
        <v>5.6222368984121571</v>
      </c>
      <c r="F24" s="3">
        <v>5</v>
      </c>
      <c r="G24" s="3">
        <v>1</v>
      </c>
      <c r="H24" s="4">
        <v>6</v>
      </c>
      <c r="I24" s="10">
        <f t="shared" si="0"/>
        <v>-0.12015072012329309</v>
      </c>
      <c r="J24" s="3" t="s">
        <v>127</v>
      </c>
      <c r="K24" s="3">
        <v>27</v>
      </c>
      <c r="L24" s="3">
        <v>32</v>
      </c>
      <c r="M24" s="5">
        <v>-0.9205746178983234</v>
      </c>
      <c r="O24" s="3">
        <v>6.39</v>
      </c>
      <c r="P24" s="3">
        <v>6</v>
      </c>
    </row>
    <row r="25" spans="1:16" x14ac:dyDescent="0.3">
      <c r="B25" s="9"/>
      <c r="C25" s="9"/>
      <c r="D25" s="9"/>
      <c r="H25" s="6"/>
      <c r="M25" s="5"/>
    </row>
    <row r="26" spans="1:16" x14ac:dyDescent="0.3">
      <c r="A26" s="3" t="s">
        <v>10</v>
      </c>
      <c r="B26" s="9">
        <v>0.61063829787234025</v>
      </c>
      <c r="C26" s="9">
        <v>5.2129269555193085</v>
      </c>
      <c r="D26" s="9">
        <v>5.8235652533916484</v>
      </c>
      <c r="F26" s="3">
        <v>5</v>
      </c>
      <c r="G26" s="3">
        <v>0</v>
      </c>
      <c r="H26" s="4">
        <v>5</v>
      </c>
      <c r="I26" s="10">
        <f t="shared" si="0"/>
        <v>-3.1020756507213254E-2</v>
      </c>
      <c r="J26" s="3" t="s">
        <v>128</v>
      </c>
      <c r="K26" s="3">
        <v>18</v>
      </c>
      <c r="L26" s="3">
        <v>17</v>
      </c>
      <c r="M26" s="5">
        <v>0.23904572186687872</v>
      </c>
      <c r="O26" s="3">
        <v>6.01</v>
      </c>
      <c r="P26" s="3">
        <v>6</v>
      </c>
    </row>
    <row r="27" spans="1:16" x14ac:dyDescent="0.3">
      <c r="B27" s="9"/>
      <c r="C27" s="9"/>
      <c r="D27" s="9"/>
      <c r="H27" s="6"/>
      <c r="M27" s="5"/>
    </row>
    <row r="28" spans="1:16" x14ac:dyDescent="0.3">
      <c r="A28" s="3" t="s">
        <v>13</v>
      </c>
      <c r="B28" s="9">
        <v>0.61063829787234025</v>
      </c>
      <c r="C28" s="9">
        <v>4.0048245503464486</v>
      </c>
      <c r="D28" s="9">
        <v>4.6154628482187885</v>
      </c>
      <c r="F28" s="3">
        <v>4</v>
      </c>
      <c r="G28" s="3">
        <v>0</v>
      </c>
      <c r="H28" s="4">
        <v>4</v>
      </c>
      <c r="I28" s="10">
        <f t="shared" si="0"/>
        <v>-2.0071582119153164E-2</v>
      </c>
      <c r="J28" s="3" t="s">
        <v>129</v>
      </c>
      <c r="K28" s="3">
        <v>18</v>
      </c>
      <c r="L28" s="3">
        <v>19</v>
      </c>
      <c r="M28" s="5">
        <v>-0.23249527748763857</v>
      </c>
      <c r="O28" s="3">
        <v>4.71</v>
      </c>
      <c r="P28" s="3">
        <v>4</v>
      </c>
    </row>
    <row r="29" spans="1:16" x14ac:dyDescent="0.3">
      <c r="A29" s="3" t="s">
        <v>14</v>
      </c>
      <c r="B29" s="9">
        <v>0.57671394799054365</v>
      </c>
      <c r="C29" s="9">
        <v>3.8128121890504003</v>
      </c>
      <c r="D29" s="9">
        <v>4.389526137040944</v>
      </c>
      <c r="F29" s="3">
        <v>4</v>
      </c>
      <c r="G29" s="3">
        <v>0</v>
      </c>
      <c r="H29" s="4">
        <v>4</v>
      </c>
      <c r="I29" s="10">
        <f t="shared" si="0"/>
        <v>-6.0058643031917769E-2</v>
      </c>
      <c r="J29" s="3" t="s">
        <v>130</v>
      </c>
      <c r="K29" s="3">
        <v>17</v>
      </c>
      <c r="L29" s="3">
        <v>18</v>
      </c>
      <c r="M29" s="5">
        <v>-0.23904572186687872</v>
      </c>
      <c r="O29" s="3">
        <v>4.67</v>
      </c>
      <c r="P29" s="3">
        <v>4</v>
      </c>
    </row>
    <row r="30" spans="1:16" x14ac:dyDescent="0.3">
      <c r="A30" s="3" t="s">
        <v>15</v>
      </c>
      <c r="B30" s="9">
        <v>0.81418439716312052</v>
      </c>
      <c r="C30" s="9">
        <v>3.2791707934439072</v>
      </c>
      <c r="D30" s="9">
        <v>4.0933551906070278</v>
      </c>
      <c r="F30" s="3">
        <v>4</v>
      </c>
      <c r="G30" s="3">
        <v>0</v>
      </c>
      <c r="H30" s="4">
        <v>4</v>
      </c>
      <c r="I30" s="10">
        <f t="shared" si="0"/>
        <v>-9.638958264745523E-2</v>
      </c>
      <c r="J30" s="3" t="s">
        <v>97</v>
      </c>
      <c r="K30" s="3">
        <v>24</v>
      </c>
      <c r="L30" s="3">
        <v>24</v>
      </c>
      <c r="M30" s="5">
        <v>0</v>
      </c>
      <c r="O30" s="3">
        <v>4.53</v>
      </c>
      <c r="P30" s="3">
        <v>4</v>
      </c>
    </row>
    <row r="31" spans="1:16" x14ac:dyDescent="0.3">
      <c r="A31" s="3" t="s">
        <v>95</v>
      </c>
      <c r="B31" s="9">
        <v>0.7802600472813237</v>
      </c>
      <c r="C31" s="9">
        <v>3.2151754065410971</v>
      </c>
      <c r="D31" s="9">
        <v>3.9954354538224206</v>
      </c>
      <c r="F31" s="3">
        <v>4</v>
      </c>
      <c r="G31" s="3">
        <v>0</v>
      </c>
      <c r="H31" s="4">
        <v>4</v>
      </c>
      <c r="I31" s="10">
        <f t="shared" si="0"/>
        <v>-0.21194566985751073</v>
      </c>
      <c r="J31" s="3" t="s">
        <v>96</v>
      </c>
      <c r="K31" s="3">
        <v>23</v>
      </c>
      <c r="L31" s="3">
        <v>22</v>
      </c>
      <c r="M31" s="5">
        <v>0.21081851067789195</v>
      </c>
      <c r="O31" s="3">
        <v>5.07</v>
      </c>
      <c r="P31" s="3">
        <v>5</v>
      </c>
    </row>
    <row r="32" spans="1:16" x14ac:dyDescent="0.3">
      <c r="A32" s="3" t="s">
        <v>18</v>
      </c>
      <c r="B32" s="9">
        <v>0.91595744680851054</v>
      </c>
      <c r="C32" s="9">
        <v>2.8823498102368452</v>
      </c>
      <c r="D32" s="9">
        <v>3.798307257045356</v>
      </c>
      <c r="F32" s="3">
        <v>4</v>
      </c>
      <c r="G32" s="3">
        <v>0</v>
      </c>
      <c r="H32" s="4">
        <v>4</v>
      </c>
      <c r="I32" s="10">
        <f t="shared" si="0"/>
        <v>1.2881935212095019E-2</v>
      </c>
      <c r="J32" s="3" t="s">
        <v>131</v>
      </c>
      <c r="K32" s="3">
        <v>27</v>
      </c>
      <c r="L32" s="3">
        <v>27</v>
      </c>
      <c r="M32" s="5">
        <v>0</v>
      </c>
      <c r="O32" s="3">
        <v>3.75</v>
      </c>
      <c r="P32" s="3">
        <v>4</v>
      </c>
    </row>
    <row r="33" spans="1:16" x14ac:dyDescent="0.3">
      <c r="A33" s="3" t="s">
        <v>26</v>
      </c>
      <c r="B33" s="9">
        <v>0.81418439716312052</v>
      </c>
      <c r="C33" s="9">
        <v>1.8921499368222778</v>
      </c>
      <c r="D33" s="9">
        <v>2.7063343339853985</v>
      </c>
      <c r="F33" s="3">
        <v>3</v>
      </c>
      <c r="G33" s="3">
        <v>1</v>
      </c>
      <c r="H33" s="4">
        <v>4</v>
      </c>
      <c r="I33" s="10">
        <f t="shared" si="0"/>
        <v>6.0722431172484104E-3</v>
      </c>
      <c r="J33" s="3" t="s">
        <v>132</v>
      </c>
      <c r="K33" s="3">
        <v>24</v>
      </c>
      <c r="L33" s="3">
        <v>24</v>
      </c>
      <c r="M33" s="5">
        <v>0</v>
      </c>
      <c r="O33" s="3">
        <v>2.69</v>
      </c>
      <c r="P33" s="3">
        <v>4</v>
      </c>
    </row>
    <row r="34" spans="1:16" x14ac:dyDescent="0.3">
      <c r="A34" s="3" t="s">
        <v>29</v>
      </c>
      <c r="B34" s="9">
        <v>0.91595744680851054</v>
      </c>
      <c r="C34" s="9">
        <v>1.6964511775922466</v>
      </c>
      <c r="D34" s="9">
        <v>2.6124086244007572</v>
      </c>
      <c r="F34" s="3">
        <v>3</v>
      </c>
      <c r="G34" s="3">
        <v>1</v>
      </c>
      <c r="H34" s="4">
        <v>4</v>
      </c>
      <c r="I34" s="10">
        <f t="shared" si="0"/>
        <v>1.256148232587484E-2</v>
      </c>
      <c r="J34" s="7" t="s">
        <v>99</v>
      </c>
      <c r="K34" s="3">
        <v>27</v>
      </c>
      <c r="L34" s="3">
        <v>27</v>
      </c>
      <c r="M34" s="5">
        <v>0</v>
      </c>
      <c r="O34" s="3">
        <v>2.58</v>
      </c>
      <c r="P34" s="3">
        <v>3</v>
      </c>
    </row>
    <row r="35" spans="1:16" x14ac:dyDescent="0.3">
      <c r="B35" s="9"/>
      <c r="C35" s="9"/>
      <c r="D35" s="9"/>
      <c r="H35" s="6"/>
      <c r="M35" s="5"/>
    </row>
    <row r="36" spans="1:16" x14ac:dyDescent="0.3">
      <c r="A36" s="3" t="s">
        <v>19</v>
      </c>
      <c r="B36" s="9">
        <v>0.27139479905437347</v>
      </c>
      <c r="C36" s="9">
        <v>3.0467155192558151</v>
      </c>
      <c r="D36" s="9">
        <v>3.3181103183101883</v>
      </c>
      <c r="F36" s="3">
        <v>3</v>
      </c>
      <c r="G36" s="3">
        <v>0</v>
      </c>
      <c r="H36" s="4">
        <v>3</v>
      </c>
      <c r="I36" s="10">
        <f t="shared" si="0"/>
        <v>-0.10321342748373297</v>
      </c>
      <c r="J36" s="3" t="s">
        <v>133</v>
      </c>
      <c r="K36" s="3">
        <v>8</v>
      </c>
      <c r="L36" s="3">
        <v>8</v>
      </c>
      <c r="M36" s="5">
        <v>0</v>
      </c>
      <c r="O36" s="3">
        <v>3.7</v>
      </c>
      <c r="P36" s="3">
        <v>4</v>
      </c>
    </row>
    <row r="37" spans="1:16" x14ac:dyDescent="0.3">
      <c r="A37" s="3" t="s">
        <v>21</v>
      </c>
      <c r="B37" s="9">
        <v>0.61063829787234025</v>
      </c>
      <c r="C37" s="9">
        <v>2.7014506631816264</v>
      </c>
      <c r="D37" s="9">
        <v>3.3120889610539668</v>
      </c>
      <c r="F37" s="3">
        <v>3</v>
      </c>
      <c r="G37" s="3">
        <v>0</v>
      </c>
      <c r="H37" s="4">
        <v>3</v>
      </c>
      <c r="I37" s="10">
        <f t="shared" si="0"/>
        <v>7.8856339105526585E-2</v>
      </c>
      <c r="J37" s="3" t="s">
        <v>134</v>
      </c>
      <c r="K37" s="3">
        <v>18</v>
      </c>
      <c r="L37" s="3">
        <v>18</v>
      </c>
      <c r="M37" s="5">
        <v>0</v>
      </c>
      <c r="O37" s="3">
        <v>3.07</v>
      </c>
      <c r="P37" s="3">
        <v>3</v>
      </c>
    </row>
    <row r="38" spans="1:16" x14ac:dyDescent="0.3">
      <c r="A38" s="3" t="s">
        <v>20</v>
      </c>
      <c r="B38" s="9">
        <v>0.37316784869976355</v>
      </c>
      <c r="C38" s="9">
        <v>2.871604874634953</v>
      </c>
      <c r="D38" s="9">
        <v>3.2447727233347163</v>
      </c>
      <c r="F38" s="3">
        <v>3</v>
      </c>
      <c r="G38" s="3">
        <v>0</v>
      </c>
      <c r="H38" s="4">
        <v>3</v>
      </c>
      <c r="I38" s="10">
        <f t="shared" si="0"/>
        <v>-5.9486167149357616E-2</v>
      </c>
      <c r="J38" s="3" t="s">
        <v>135</v>
      </c>
      <c r="K38" s="3">
        <v>11</v>
      </c>
      <c r="L38" s="3">
        <v>9</v>
      </c>
      <c r="M38" s="5">
        <v>0.63245553203367588</v>
      </c>
      <c r="O38" s="3">
        <v>3.45</v>
      </c>
      <c r="P38" s="3">
        <v>3</v>
      </c>
    </row>
    <row r="39" spans="1:16" x14ac:dyDescent="0.3">
      <c r="A39" s="3" t="s">
        <v>30</v>
      </c>
      <c r="B39" s="9">
        <v>0.54278959810874694</v>
      </c>
      <c r="C39" s="9">
        <v>2.5603657762116616</v>
      </c>
      <c r="D39" s="9">
        <v>3.1031553743204086</v>
      </c>
      <c r="F39" s="3">
        <v>3</v>
      </c>
      <c r="G39" s="3">
        <v>0</v>
      </c>
      <c r="H39" s="4">
        <v>3</v>
      </c>
      <c r="I39" s="11">
        <f t="shared" si="0"/>
        <v>0.22171471429937339</v>
      </c>
      <c r="J39" s="8" t="s">
        <v>136</v>
      </c>
      <c r="K39" s="3">
        <v>16</v>
      </c>
      <c r="L39" s="3">
        <v>16</v>
      </c>
      <c r="M39" s="5">
        <v>0</v>
      </c>
      <c r="O39" s="3">
        <v>2.54</v>
      </c>
      <c r="P39" s="3">
        <v>3</v>
      </c>
    </row>
    <row r="40" spans="1:16" x14ac:dyDescent="0.3">
      <c r="A40" s="3" t="s">
        <v>16</v>
      </c>
      <c r="B40" s="9">
        <v>0.47494089834515363</v>
      </c>
      <c r="C40" s="9">
        <v>2.4680461968146834</v>
      </c>
      <c r="D40" s="9">
        <v>2.9429870951598369</v>
      </c>
      <c r="F40" s="3">
        <v>3</v>
      </c>
      <c r="G40" s="3">
        <v>0</v>
      </c>
      <c r="H40" s="4">
        <v>3</v>
      </c>
      <c r="I40" s="10">
        <f t="shared" si="0"/>
        <v>-0.25304896061933069</v>
      </c>
      <c r="J40" s="3" t="s">
        <v>133</v>
      </c>
      <c r="K40" s="3">
        <v>14</v>
      </c>
      <c r="L40" s="3">
        <v>13</v>
      </c>
      <c r="M40" s="5">
        <v>0.27216552697590868</v>
      </c>
      <c r="O40" s="3">
        <v>3.94</v>
      </c>
      <c r="P40" s="3">
        <v>4</v>
      </c>
    </row>
    <row r="41" spans="1:16" x14ac:dyDescent="0.3">
      <c r="A41" s="3" t="s">
        <v>17</v>
      </c>
      <c r="B41" s="9">
        <v>0.16962174940898342</v>
      </c>
      <c r="C41" s="9">
        <v>2.7033953348185213</v>
      </c>
      <c r="D41" s="9">
        <v>2.8730170842275049</v>
      </c>
      <c r="F41" s="3">
        <v>3</v>
      </c>
      <c r="G41" s="3">
        <v>0</v>
      </c>
      <c r="H41" s="4">
        <v>3</v>
      </c>
      <c r="I41" s="10">
        <f t="shared" si="0"/>
        <v>-0.26143519685668259</v>
      </c>
      <c r="J41" s="3" t="s">
        <v>133</v>
      </c>
      <c r="K41" s="3">
        <v>5</v>
      </c>
      <c r="L41" s="3">
        <v>6</v>
      </c>
      <c r="M41" s="5">
        <v>-0.42640143271122083</v>
      </c>
      <c r="O41" s="3">
        <v>3.89</v>
      </c>
      <c r="P41" s="3">
        <v>4</v>
      </c>
    </row>
    <row r="42" spans="1:16" x14ac:dyDescent="0.3">
      <c r="A42" s="3" t="s">
        <v>102</v>
      </c>
      <c r="B42" s="9">
        <v>0.44101654846335686</v>
      </c>
      <c r="C42" s="9">
        <v>2.2389996269465926</v>
      </c>
      <c r="D42" s="9">
        <v>2.6800161754099494</v>
      </c>
      <c r="F42" s="3">
        <v>3</v>
      </c>
      <c r="G42" s="3">
        <v>0</v>
      </c>
      <c r="H42" s="4">
        <v>3</v>
      </c>
      <c r="I42" s="11">
        <f t="shared" si="0"/>
        <v>0.74027024377269446</v>
      </c>
      <c r="J42" s="8" t="s">
        <v>137</v>
      </c>
      <c r="K42" s="3">
        <v>13</v>
      </c>
      <c r="L42" s="3">
        <v>12</v>
      </c>
      <c r="M42" s="5">
        <v>0.28284271247461901</v>
      </c>
      <c r="O42" s="3">
        <v>1.54</v>
      </c>
      <c r="P42" s="3">
        <v>3</v>
      </c>
    </row>
    <row r="43" spans="1:16" x14ac:dyDescent="0.3">
      <c r="A43" s="3" t="s">
        <v>28</v>
      </c>
      <c r="B43" s="9">
        <v>0.40709219858156026</v>
      </c>
      <c r="C43" s="9">
        <v>2.2468241608456667</v>
      </c>
      <c r="D43" s="9">
        <v>2.6539163594272268</v>
      </c>
      <c r="F43" s="3">
        <v>3</v>
      </c>
      <c r="G43" s="3">
        <v>0</v>
      </c>
      <c r="H43" s="4">
        <v>3</v>
      </c>
      <c r="I43" s="10">
        <f t="shared" si="0"/>
        <v>9.0936727860178035E-3</v>
      </c>
      <c r="J43" s="3" t="s">
        <v>138</v>
      </c>
      <c r="K43" s="3">
        <v>12</v>
      </c>
      <c r="L43" s="3">
        <v>12</v>
      </c>
      <c r="M43" s="5">
        <v>0</v>
      </c>
      <c r="O43" s="3">
        <v>2.63</v>
      </c>
      <c r="P43" s="3">
        <v>3</v>
      </c>
    </row>
    <row r="44" spans="1:16" x14ac:dyDescent="0.3">
      <c r="A44" s="3" t="s">
        <v>24</v>
      </c>
      <c r="B44" s="9">
        <v>0.40709219858156026</v>
      </c>
      <c r="C44" s="9">
        <v>2.1552461688036617</v>
      </c>
      <c r="D44" s="9">
        <v>2.5623383673852218</v>
      </c>
      <c r="F44" s="3">
        <v>3</v>
      </c>
      <c r="G44" s="3">
        <v>0</v>
      </c>
      <c r="H44" s="4">
        <v>3</v>
      </c>
      <c r="I44" s="10">
        <f t="shared" si="0"/>
        <v>-7.1616533556078998E-2</v>
      </c>
      <c r="J44" s="3" t="s">
        <v>139</v>
      </c>
      <c r="K44" s="3">
        <v>12</v>
      </c>
      <c r="L44" s="3">
        <v>12</v>
      </c>
      <c r="M44" s="5">
        <v>0</v>
      </c>
      <c r="O44" s="3">
        <v>2.76</v>
      </c>
      <c r="P44" s="3">
        <v>3</v>
      </c>
    </row>
    <row r="45" spans="1:16" x14ac:dyDescent="0.3">
      <c r="A45" s="3" t="s">
        <v>27</v>
      </c>
      <c r="B45" s="9">
        <v>0.54278959810874694</v>
      </c>
      <c r="C45" s="9">
        <v>1.9535182156147779</v>
      </c>
      <c r="D45" s="9">
        <v>2.4963078137235248</v>
      </c>
      <c r="F45" s="3">
        <v>3</v>
      </c>
      <c r="G45" s="3">
        <v>0</v>
      </c>
      <c r="H45" s="4">
        <v>3</v>
      </c>
      <c r="I45" s="10">
        <f t="shared" si="0"/>
        <v>-6.1538415893411802E-2</v>
      </c>
      <c r="J45" s="3" t="s">
        <v>140</v>
      </c>
      <c r="K45" s="3">
        <v>16</v>
      </c>
      <c r="L45" s="3">
        <v>15</v>
      </c>
      <c r="M45" s="5">
        <v>0.25400025400038101</v>
      </c>
      <c r="O45" s="3">
        <v>2.66</v>
      </c>
      <c r="P45" s="3">
        <v>3</v>
      </c>
    </row>
    <row r="46" spans="1:16" x14ac:dyDescent="0.3">
      <c r="A46" s="3" t="s">
        <v>37</v>
      </c>
      <c r="B46" s="9">
        <v>0.20354609929078013</v>
      </c>
      <c r="C46" s="9">
        <v>2.2708962015935237</v>
      </c>
      <c r="D46" s="9">
        <v>2.4744423008843039</v>
      </c>
      <c r="F46" s="3">
        <v>3</v>
      </c>
      <c r="G46" s="3">
        <v>0</v>
      </c>
      <c r="H46" s="4">
        <v>3</v>
      </c>
      <c r="I46" s="10">
        <f t="shared" si="0"/>
        <v>5.7453974736882074E-2</v>
      </c>
      <c r="J46" s="7" t="s">
        <v>101</v>
      </c>
      <c r="K46" s="3">
        <v>6</v>
      </c>
      <c r="L46" s="3">
        <v>7</v>
      </c>
      <c r="M46" s="5">
        <v>-0.39223227027636809</v>
      </c>
      <c r="O46" s="3">
        <v>2.34</v>
      </c>
      <c r="P46" s="3">
        <v>2</v>
      </c>
    </row>
    <row r="47" spans="1:16" x14ac:dyDescent="0.3">
      <c r="A47" s="3" t="s">
        <v>22</v>
      </c>
      <c r="B47" s="9">
        <v>0.7124113475177305</v>
      </c>
      <c r="C47" s="9">
        <v>1.740192493680786</v>
      </c>
      <c r="D47" s="9">
        <v>2.4526038411985165</v>
      </c>
      <c r="F47" s="3">
        <v>3</v>
      </c>
      <c r="G47" s="3">
        <v>0</v>
      </c>
      <c r="H47" s="4">
        <v>3</v>
      </c>
      <c r="I47" s="10">
        <f t="shared" si="0"/>
        <v>-0.16006717767174095</v>
      </c>
      <c r="J47" s="3" t="s">
        <v>141</v>
      </c>
      <c r="K47" s="3">
        <v>21</v>
      </c>
      <c r="L47" s="3">
        <v>21</v>
      </c>
      <c r="M47" s="5">
        <v>0</v>
      </c>
      <c r="O47" s="3">
        <v>2.92</v>
      </c>
      <c r="P47" s="3">
        <v>3</v>
      </c>
    </row>
    <row r="48" spans="1:16" x14ac:dyDescent="0.3">
      <c r="A48" s="3" t="s">
        <v>98</v>
      </c>
      <c r="B48" s="9">
        <v>0.27139479905437347</v>
      </c>
      <c r="C48" s="9">
        <v>1.7826841007471337</v>
      </c>
      <c r="D48" s="9">
        <v>2.0540788998015072</v>
      </c>
      <c r="F48" s="3">
        <v>2</v>
      </c>
      <c r="G48" s="3">
        <v>1</v>
      </c>
      <c r="H48" s="4">
        <v>3</v>
      </c>
      <c r="I48" s="10">
        <f t="shared" si="0"/>
        <v>-0.27417706720794799</v>
      </c>
      <c r="J48" s="3" t="s">
        <v>133</v>
      </c>
      <c r="K48" s="3">
        <v>8</v>
      </c>
      <c r="L48" s="3">
        <v>8</v>
      </c>
      <c r="M48" s="5">
        <v>0</v>
      </c>
      <c r="O48" s="3">
        <v>2.83</v>
      </c>
      <c r="P48" s="3">
        <v>4</v>
      </c>
    </row>
    <row r="49" spans="1:16" x14ac:dyDescent="0.3">
      <c r="A49" s="3" t="s">
        <v>43</v>
      </c>
      <c r="B49" s="9">
        <v>0.37316784869976355</v>
      </c>
      <c r="C49" s="9">
        <v>1.189401026372837</v>
      </c>
      <c r="D49" s="9">
        <v>1.5625688750726006</v>
      </c>
      <c r="F49" s="3">
        <v>2</v>
      </c>
      <c r="G49" s="3">
        <v>1</v>
      </c>
      <c r="H49" s="4">
        <v>3</v>
      </c>
      <c r="I49" s="10">
        <f t="shared" si="0"/>
        <v>-0.24147141986766962</v>
      </c>
      <c r="J49" s="7" t="s">
        <v>101</v>
      </c>
      <c r="K49" s="3">
        <v>11</v>
      </c>
      <c r="L49" s="3">
        <v>11</v>
      </c>
      <c r="M49" s="5">
        <v>0</v>
      </c>
      <c r="O49" s="3">
        <v>2.06</v>
      </c>
      <c r="P49" s="3">
        <v>2</v>
      </c>
    </row>
    <row r="50" spans="1:16" x14ac:dyDescent="0.3">
      <c r="B50" s="9"/>
      <c r="C50" s="9"/>
      <c r="D50" s="9"/>
      <c r="H50" s="6"/>
      <c r="M50" s="5"/>
    </row>
    <row r="51" spans="1:16" x14ac:dyDescent="0.3">
      <c r="A51" s="3" t="s">
        <v>45</v>
      </c>
      <c r="B51" s="9">
        <v>0.57671394799054365</v>
      </c>
      <c r="C51" s="9">
        <v>1.759194255503381</v>
      </c>
      <c r="D51" s="9">
        <v>2.3359082034939247</v>
      </c>
      <c r="F51" s="3">
        <v>2</v>
      </c>
      <c r="G51" s="3">
        <v>0</v>
      </c>
      <c r="H51" s="4">
        <v>2</v>
      </c>
      <c r="I51" s="10">
        <f t="shared" si="0"/>
        <v>0.15069369630242613</v>
      </c>
      <c r="J51" s="8" t="s">
        <v>142</v>
      </c>
      <c r="K51" s="3">
        <v>17</v>
      </c>
      <c r="L51" s="3">
        <v>16</v>
      </c>
      <c r="M51" s="5">
        <v>0.24618298195866545</v>
      </c>
      <c r="O51" s="3">
        <v>2.0299999999999998</v>
      </c>
      <c r="P51" s="3">
        <v>2</v>
      </c>
    </row>
    <row r="52" spans="1:16" x14ac:dyDescent="0.3">
      <c r="A52" s="3" t="s">
        <v>31</v>
      </c>
      <c r="B52" s="9">
        <v>0.33924349881796684</v>
      </c>
      <c r="C52" s="9">
        <v>1.9442732695935419</v>
      </c>
      <c r="D52" s="9">
        <v>2.2835167684115087</v>
      </c>
      <c r="F52" s="3">
        <v>2</v>
      </c>
      <c r="G52" s="3">
        <v>0</v>
      </c>
      <c r="H52" s="4">
        <v>2</v>
      </c>
      <c r="I52" s="10">
        <f t="shared" si="0"/>
        <v>-9.0232363182665809E-2</v>
      </c>
      <c r="J52" s="3" t="s">
        <v>103</v>
      </c>
      <c r="K52" s="3">
        <v>10</v>
      </c>
      <c r="L52" s="3">
        <v>11</v>
      </c>
      <c r="M52" s="5">
        <v>-0.30860669992418382</v>
      </c>
      <c r="O52" s="3">
        <v>2.5099999999999998</v>
      </c>
      <c r="P52" s="3">
        <v>3</v>
      </c>
    </row>
    <row r="53" spans="1:16" x14ac:dyDescent="0.3">
      <c r="A53" s="3" t="s">
        <v>41</v>
      </c>
      <c r="B53" s="9">
        <v>0.47494089834515363</v>
      </c>
      <c r="C53" s="9">
        <v>1.774133710706475</v>
      </c>
      <c r="D53" s="9">
        <v>2.2490746090516285</v>
      </c>
      <c r="F53" s="3">
        <v>2</v>
      </c>
      <c r="G53" s="3">
        <v>0</v>
      </c>
      <c r="H53" s="4">
        <v>2</v>
      </c>
      <c r="I53" s="10">
        <f t="shared" si="0"/>
        <v>7.6112253134750452E-2</v>
      </c>
      <c r="J53" s="3" t="s">
        <v>143</v>
      </c>
      <c r="K53" s="3">
        <v>14</v>
      </c>
      <c r="L53" s="3">
        <v>14</v>
      </c>
      <c r="M53" s="5">
        <v>0</v>
      </c>
      <c r="O53" s="3">
        <v>2.09</v>
      </c>
      <c r="P53" s="3">
        <v>2</v>
      </c>
    </row>
    <row r="54" spans="1:16" x14ac:dyDescent="0.3">
      <c r="A54" s="3" t="s">
        <v>107</v>
      </c>
      <c r="B54" s="9">
        <v>0.54278959810874694</v>
      </c>
      <c r="C54" s="9">
        <v>1.705024187545201</v>
      </c>
      <c r="D54" s="9">
        <v>2.247813785653948</v>
      </c>
      <c r="F54" s="3">
        <v>2</v>
      </c>
      <c r="G54" s="3">
        <v>0</v>
      </c>
      <c r="H54" s="4">
        <v>2</v>
      </c>
      <c r="I54" s="11">
        <f t="shared" si="0"/>
        <v>0.41371936204650805</v>
      </c>
      <c r="J54" s="8" t="s">
        <v>144</v>
      </c>
      <c r="K54" s="3">
        <v>16</v>
      </c>
      <c r="L54" s="3">
        <v>17</v>
      </c>
      <c r="M54" s="5">
        <v>-0.24618298195866545</v>
      </c>
      <c r="O54" s="3">
        <v>1.59</v>
      </c>
      <c r="P54" s="3">
        <v>2</v>
      </c>
    </row>
    <row r="55" spans="1:16" x14ac:dyDescent="0.3">
      <c r="A55" s="3" t="s">
        <v>40</v>
      </c>
      <c r="B55" s="9">
        <v>1.0516548463356974</v>
      </c>
      <c r="C55" s="9">
        <v>1.1890332548952245</v>
      </c>
      <c r="D55" s="9">
        <v>2.2406881012309219</v>
      </c>
      <c r="F55" s="3">
        <v>2</v>
      </c>
      <c r="G55" s="3">
        <v>0</v>
      </c>
      <c r="H55" s="4">
        <v>2</v>
      </c>
      <c r="I55" s="10">
        <f t="shared" si="0"/>
        <v>4.7928705071398348E-3</v>
      </c>
      <c r="J55" s="3" t="s">
        <v>145</v>
      </c>
      <c r="K55" s="3">
        <v>31</v>
      </c>
      <c r="L55" s="3">
        <v>30</v>
      </c>
      <c r="M55" s="5">
        <v>0.18107149208503706</v>
      </c>
      <c r="O55" s="3">
        <v>2.23</v>
      </c>
      <c r="P55" s="3">
        <v>2</v>
      </c>
    </row>
    <row r="56" spans="1:16" x14ac:dyDescent="0.3">
      <c r="A56" s="3" t="s">
        <v>33</v>
      </c>
      <c r="B56" s="9">
        <v>0.27139479905437347</v>
      </c>
      <c r="C56" s="9">
        <v>1.9532470708143406</v>
      </c>
      <c r="D56" s="9">
        <v>2.224641869868714</v>
      </c>
      <c r="F56" s="3">
        <v>2</v>
      </c>
      <c r="G56" s="3">
        <v>0</v>
      </c>
      <c r="H56" s="4">
        <v>2</v>
      </c>
      <c r="I56" s="10">
        <f t="shared" si="0"/>
        <v>-8.8261528742330286E-2</v>
      </c>
      <c r="J56" s="3" t="s">
        <v>103</v>
      </c>
      <c r="K56" s="3">
        <v>8</v>
      </c>
      <c r="L56" s="3">
        <v>7</v>
      </c>
      <c r="M56" s="5">
        <v>0.36514837167011072</v>
      </c>
      <c r="O56" s="3">
        <v>2.44</v>
      </c>
      <c r="P56" s="3">
        <v>3</v>
      </c>
    </row>
    <row r="57" spans="1:16" x14ac:dyDescent="0.3">
      <c r="A57" s="3" t="s">
        <v>50</v>
      </c>
      <c r="B57" s="9">
        <v>0.27139479905437347</v>
      </c>
      <c r="C57" s="9">
        <v>1.9490753744424987</v>
      </c>
      <c r="D57" s="9">
        <v>2.2204701734968721</v>
      </c>
      <c r="F57" s="3">
        <v>2</v>
      </c>
      <c r="G57" s="3">
        <v>0</v>
      </c>
      <c r="H57" s="4">
        <v>2</v>
      </c>
      <c r="I57" s="11">
        <f t="shared" si="0"/>
        <v>0.32170843660528115</v>
      </c>
      <c r="J57" s="8" t="s">
        <v>146</v>
      </c>
      <c r="K57" s="3">
        <v>8</v>
      </c>
      <c r="L57" s="3">
        <v>7</v>
      </c>
      <c r="M57" s="5">
        <v>0.36514837167011072</v>
      </c>
      <c r="O57" s="3">
        <v>1.68</v>
      </c>
      <c r="P57" s="3">
        <v>2</v>
      </c>
    </row>
    <row r="58" spans="1:16" x14ac:dyDescent="0.3">
      <c r="A58" s="3" t="s">
        <v>34</v>
      </c>
      <c r="B58" s="9">
        <v>0.20354609929078013</v>
      </c>
      <c r="C58" s="9">
        <v>1.9953715473851725</v>
      </c>
      <c r="D58" s="9">
        <v>2.1989176466759526</v>
      </c>
      <c r="F58" s="3">
        <v>2</v>
      </c>
      <c r="G58" s="3">
        <v>0</v>
      </c>
      <c r="H58" s="4">
        <v>2</v>
      </c>
      <c r="I58" s="10">
        <f t="shared" si="0"/>
        <v>-9.5095618651871439E-2</v>
      </c>
      <c r="J58" s="3" t="s">
        <v>103</v>
      </c>
      <c r="K58" s="3">
        <v>6</v>
      </c>
      <c r="L58" s="3">
        <v>5</v>
      </c>
      <c r="M58" s="5">
        <v>0.42640143271122083</v>
      </c>
      <c r="O58" s="3">
        <v>2.4300000000000002</v>
      </c>
      <c r="P58" s="3">
        <v>3</v>
      </c>
    </row>
    <row r="59" spans="1:16" x14ac:dyDescent="0.3">
      <c r="A59" s="3" t="s">
        <v>25</v>
      </c>
      <c r="B59" s="9">
        <v>0.33924349881796684</v>
      </c>
      <c r="C59" s="9">
        <v>1.8423884751923369</v>
      </c>
      <c r="D59" s="9">
        <v>2.1816319740103038</v>
      </c>
      <c r="F59" s="3">
        <v>2</v>
      </c>
      <c r="G59" s="3">
        <v>0</v>
      </c>
      <c r="H59" s="4">
        <v>2</v>
      </c>
      <c r="I59" s="10">
        <f t="shared" si="0"/>
        <v>-0.18898439627869745</v>
      </c>
      <c r="J59" s="3" t="s">
        <v>103</v>
      </c>
      <c r="K59" s="3">
        <v>10</v>
      </c>
      <c r="L59" s="3">
        <v>11</v>
      </c>
      <c r="M59" s="5">
        <v>-0.30860669992418382</v>
      </c>
      <c r="O59" s="3">
        <v>2.69</v>
      </c>
      <c r="P59" s="3">
        <v>3</v>
      </c>
    </row>
    <row r="60" spans="1:16" x14ac:dyDescent="0.3">
      <c r="A60" s="3" t="s">
        <v>100</v>
      </c>
      <c r="B60" s="9">
        <v>0.40709219858156026</v>
      </c>
      <c r="C60" s="9">
        <v>1.7547648852987481</v>
      </c>
      <c r="D60" s="9">
        <v>2.1618570838803084</v>
      </c>
      <c r="F60" s="3">
        <v>2</v>
      </c>
      <c r="G60" s="3">
        <v>0</v>
      </c>
      <c r="H60" s="4">
        <v>2</v>
      </c>
      <c r="I60" s="10">
        <f t="shared" si="0"/>
        <v>-0.23878271694355335</v>
      </c>
      <c r="J60" s="3" t="s">
        <v>103</v>
      </c>
      <c r="K60" s="3">
        <v>12</v>
      </c>
      <c r="L60" s="3">
        <v>12</v>
      </c>
      <c r="M60" s="5">
        <v>0</v>
      </c>
      <c r="O60" s="3">
        <v>2.84</v>
      </c>
      <c r="P60" s="3">
        <v>3</v>
      </c>
    </row>
    <row r="61" spans="1:16" x14ac:dyDescent="0.3">
      <c r="A61" s="3" t="s">
        <v>23</v>
      </c>
      <c r="B61" s="9">
        <v>0.57671394799054365</v>
      </c>
      <c r="C61" s="9">
        <v>1.5650882640526991</v>
      </c>
      <c r="D61" s="9">
        <v>2.1418022120432427</v>
      </c>
      <c r="F61" s="3">
        <v>2</v>
      </c>
      <c r="G61" s="3">
        <v>0</v>
      </c>
      <c r="H61" s="4">
        <v>2</v>
      </c>
      <c r="I61" s="10">
        <f t="shared" si="0"/>
        <v>-0.25631867637387407</v>
      </c>
      <c r="J61" s="3" t="s">
        <v>103</v>
      </c>
      <c r="K61" s="3">
        <v>17</v>
      </c>
      <c r="L61" s="3">
        <v>17</v>
      </c>
      <c r="M61" s="5">
        <v>0</v>
      </c>
      <c r="O61" s="3">
        <v>2.88</v>
      </c>
      <c r="P61" s="3">
        <v>3</v>
      </c>
    </row>
    <row r="62" spans="1:16" x14ac:dyDescent="0.3">
      <c r="A62" s="3" t="s">
        <v>38</v>
      </c>
      <c r="B62" s="9">
        <v>0.47494089834515363</v>
      </c>
      <c r="C62" s="9">
        <v>1.6649814918492916</v>
      </c>
      <c r="D62" s="9">
        <v>2.1399223901944451</v>
      </c>
      <c r="F62" s="3">
        <v>2</v>
      </c>
      <c r="G62" s="3">
        <v>0</v>
      </c>
      <c r="H62" s="4">
        <v>2</v>
      </c>
      <c r="I62" s="10">
        <f t="shared" si="0"/>
        <v>-7.7619659398945995E-2</v>
      </c>
      <c r="J62" s="3" t="s">
        <v>147</v>
      </c>
      <c r="K62" s="3">
        <v>14</v>
      </c>
      <c r="L62" s="3">
        <v>14</v>
      </c>
      <c r="M62" s="5">
        <v>0</v>
      </c>
      <c r="O62" s="3">
        <v>2.3199999999999998</v>
      </c>
      <c r="P62" s="3">
        <v>2</v>
      </c>
    </row>
    <row r="63" spans="1:16" x14ac:dyDescent="0.3">
      <c r="A63" s="3" t="s">
        <v>39</v>
      </c>
      <c r="B63" s="9">
        <v>0.30531914893617013</v>
      </c>
      <c r="C63" s="9">
        <v>1.6557606844767989</v>
      </c>
      <c r="D63" s="9">
        <v>1.9610798334129691</v>
      </c>
      <c r="F63" s="3">
        <v>2</v>
      </c>
      <c r="G63" s="3">
        <v>0</v>
      </c>
      <c r="H63" s="4">
        <v>2</v>
      </c>
      <c r="I63" s="10">
        <f t="shared" si="0"/>
        <v>-0.1166307056698338</v>
      </c>
      <c r="J63" s="3" t="s">
        <v>148</v>
      </c>
      <c r="K63" s="3">
        <v>9</v>
      </c>
      <c r="L63" s="3">
        <v>6</v>
      </c>
      <c r="M63" s="5">
        <v>1.0954451150103321</v>
      </c>
      <c r="O63" s="3">
        <v>2.2200000000000002</v>
      </c>
      <c r="P63" s="3">
        <v>2</v>
      </c>
    </row>
    <row r="64" spans="1:16" x14ac:dyDescent="0.3">
      <c r="A64" s="3" t="s">
        <v>104</v>
      </c>
      <c r="B64" s="9">
        <v>0.20354609929078013</v>
      </c>
      <c r="C64" s="9">
        <v>1.7210699304911705</v>
      </c>
      <c r="D64" s="9">
        <v>1.9246160297819506</v>
      </c>
      <c r="F64" s="3">
        <v>2</v>
      </c>
      <c r="G64" s="3">
        <v>0</v>
      </c>
      <c r="H64" s="4">
        <v>2</v>
      </c>
      <c r="I64" s="10">
        <f t="shared" si="0"/>
        <v>7.5204485911704255E-2</v>
      </c>
      <c r="J64" s="3" t="s">
        <v>149</v>
      </c>
      <c r="K64" s="3">
        <v>6</v>
      </c>
      <c r="L64" s="3">
        <v>6</v>
      </c>
      <c r="M64" s="5">
        <v>0</v>
      </c>
      <c r="O64" s="3">
        <v>1.79</v>
      </c>
      <c r="P64" s="3">
        <v>2</v>
      </c>
    </row>
    <row r="65" spans="1:16" x14ac:dyDescent="0.3">
      <c r="A65" s="3" t="s">
        <v>36</v>
      </c>
      <c r="B65" s="9">
        <v>0.27139479905437347</v>
      </c>
      <c r="C65" s="9">
        <v>1.5693944696930837</v>
      </c>
      <c r="D65" s="9">
        <v>1.8407892687474572</v>
      </c>
      <c r="F65" s="3">
        <v>2</v>
      </c>
      <c r="G65" s="3">
        <v>0</v>
      </c>
      <c r="H65" s="4">
        <v>2</v>
      </c>
      <c r="I65" s="10">
        <f t="shared" si="0"/>
        <v>-0.22000454714090789</v>
      </c>
      <c r="J65" s="3" t="s">
        <v>150</v>
      </c>
      <c r="K65" s="3">
        <v>8</v>
      </c>
      <c r="L65" s="3">
        <v>8</v>
      </c>
      <c r="M65" s="5">
        <v>0</v>
      </c>
      <c r="O65" s="3">
        <v>2.36</v>
      </c>
      <c r="P65" s="3">
        <v>2</v>
      </c>
    </row>
    <row r="66" spans="1:16" x14ac:dyDescent="0.3">
      <c r="A66" s="3" t="s">
        <v>35</v>
      </c>
      <c r="B66" s="9">
        <v>0.47494089834515363</v>
      </c>
      <c r="C66" s="9">
        <v>1.3629926062965882</v>
      </c>
      <c r="D66" s="9">
        <v>1.8379335046417418</v>
      </c>
      <c r="F66" s="3">
        <v>2</v>
      </c>
      <c r="G66" s="3">
        <v>0</v>
      </c>
      <c r="H66" s="4">
        <v>2</v>
      </c>
      <c r="I66" s="10">
        <f t="shared" si="0"/>
        <v>-0.22450063095285167</v>
      </c>
      <c r="J66" s="3" t="s">
        <v>105</v>
      </c>
      <c r="K66" s="3">
        <v>14</v>
      </c>
      <c r="L66" s="3">
        <v>14</v>
      </c>
      <c r="M66" s="5">
        <v>0</v>
      </c>
      <c r="O66" s="3">
        <v>2.37</v>
      </c>
      <c r="P66" s="3">
        <v>2</v>
      </c>
    </row>
    <row r="67" spans="1:16" x14ac:dyDescent="0.3">
      <c r="A67" s="3" t="s">
        <v>32</v>
      </c>
      <c r="B67" s="9">
        <v>0.44101654846335686</v>
      </c>
      <c r="C67" s="9">
        <v>1.3951233905648552</v>
      </c>
      <c r="D67" s="9">
        <v>1.836139939028212</v>
      </c>
      <c r="F67" s="3">
        <v>2</v>
      </c>
      <c r="G67" s="3">
        <v>0</v>
      </c>
      <c r="H67" s="4">
        <v>2</v>
      </c>
      <c r="I67" s="10">
        <f t="shared" ref="I67:I106" si="1">D67/O67-1</f>
        <v>-0.25662350646631094</v>
      </c>
      <c r="J67" s="3" t="s">
        <v>103</v>
      </c>
      <c r="K67" s="3">
        <v>13</v>
      </c>
      <c r="L67" s="3">
        <v>12</v>
      </c>
      <c r="M67" s="5">
        <v>0.28284271247461901</v>
      </c>
      <c r="O67" s="3">
        <v>2.4700000000000002</v>
      </c>
      <c r="P67" s="3">
        <v>3</v>
      </c>
    </row>
    <row r="68" spans="1:16" x14ac:dyDescent="0.3">
      <c r="A68" s="3" t="s">
        <v>47</v>
      </c>
      <c r="B68" s="9">
        <v>0.30531914893617013</v>
      </c>
      <c r="C68" s="9">
        <v>1.4782863461339038</v>
      </c>
      <c r="D68" s="9">
        <v>1.7836054950700739</v>
      </c>
      <c r="F68" s="3">
        <v>2</v>
      </c>
      <c r="G68" s="3">
        <v>0</v>
      </c>
      <c r="H68" s="4">
        <v>2</v>
      </c>
      <c r="I68" s="10">
        <f t="shared" si="1"/>
        <v>-9.4616499964429446E-2</v>
      </c>
      <c r="J68" s="3" t="s">
        <v>151</v>
      </c>
      <c r="K68" s="3">
        <v>9</v>
      </c>
      <c r="L68" s="3">
        <v>9</v>
      </c>
      <c r="M68" s="5">
        <v>0</v>
      </c>
      <c r="O68" s="3">
        <v>1.97</v>
      </c>
      <c r="P68" s="3">
        <v>2</v>
      </c>
    </row>
    <row r="69" spans="1:16" x14ac:dyDescent="0.3">
      <c r="A69" s="3" t="s">
        <v>106</v>
      </c>
      <c r="B69" s="9">
        <v>0.37316784869976355</v>
      </c>
      <c r="C69" s="9">
        <v>1.3468865308704483</v>
      </c>
      <c r="D69" s="9">
        <v>1.7200543795702119</v>
      </c>
      <c r="F69" s="3">
        <v>2</v>
      </c>
      <c r="G69" s="3">
        <v>0</v>
      </c>
      <c r="H69" s="4">
        <v>2</v>
      </c>
      <c r="I69" s="10">
        <f t="shared" si="1"/>
        <v>1.1796693864830621E-2</v>
      </c>
      <c r="J69" s="3" t="s">
        <v>152</v>
      </c>
      <c r="K69" s="3">
        <v>11</v>
      </c>
      <c r="L69" s="3">
        <v>11</v>
      </c>
      <c r="M69" s="5">
        <v>0</v>
      </c>
      <c r="O69" s="3">
        <v>1.7</v>
      </c>
      <c r="P69" s="3">
        <v>2</v>
      </c>
    </row>
    <row r="70" spans="1:16" x14ac:dyDescent="0.3">
      <c r="A70" s="3" t="s">
        <v>48</v>
      </c>
      <c r="B70" s="9">
        <v>0.33924349881796684</v>
      </c>
      <c r="C70" s="9">
        <v>1.2652584072529989</v>
      </c>
      <c r="D70" s="9">
        <v>1.6045019060709658</v>
      </c>
      <c r="F70" s="3">
        <v>2</v>
      </c>
      <c r="G70" s="3">
        <v>0</v>
      </c>
      <c r="H70" s="4">
        <v>2</v>
      </c>
      <c r="I70" s="10">
        <f t="shared" si="1"/>
        <v>-0.16865186213939598</v>
      </c>
      <c r="J70" s="3" t="s">
        <v>153</v>
      </c>
      <c r="K70" s="3">
        <v>10</v>
      </c>
      <c r="L70" s="3">
        <v>11</v>
      </c>
      <c r="M70" s="5">
        <v>-0.30860669992418382</v>
      </c>
      <c r="O70" s="3">
        <v>1.93</v>
      </c>
      <c r="P70" s="3">
        <v>2</v>
      </c>
    </row>
    <row r="71" spans="1:16" x14ac:dyDescent="0.3">
      <c r="A71" s="3" t="s">
        <v>49</v>
      </c>
      <c r="B71" s="9">
        <v>0.20354609929078013</v>
      </c>
      <c r="C71" s="9">
        <v>1.3996639061921534</v>
      </c>
      <c r="D71" s="9">
        <v>1.6032100054829335</v>
      </c>
      <c r="F71" s="3">
        <v>2</v>
      </c>
      <c r="G71" s="3">
        <v>0</v>
      </c>
      <c r="H71" s="4">
        <v>2</v>
      </c>
      <c r="I71" s="10">
        <f t="shared" si="1"/>
        <v>-0.13805913683713256</v>
      </c>
      <c r="J71" s="3" t="s">
        <v>154</v>
      </c>
      <c r="K71" s="3">
        <v>6</v>
      </c>
      <c r="L71" s="3">
        <v>6</v>
      </c>
      <c r="M71" s="5">
        <v>0</v>
      </c>
      <c r="O71" s="3">
        <v>1.86</v>
      </c>
      <c r="P71" s="3">
        <v>2</v>
      </c>
    </row>
    <row r="72" spans="1:16" x14ac:dyDescent="0.3">
      <c r="A72" s="3" t="s">
        <v>46</v>
      </c>
      <c r="B72" s="9">
        <v>0.16962174940898342</v>
      </c>
      <c r="C72" s="9">
        <v>1.4113265329191116</v>
      </c>
      <c r="D72" s="9">
        <v>1.5809482823280949</v>
      </c>
      <c r="F72" s="3">
        <v>2</v>
      </c>
      <c r="G72" s="3">
        <v>0</v>
      </c>
      <c r="H72" s="4">
        <v>2</v>
      </c>
      <c r="I72" s="10">
        <f t="shared" si="1"/>
        <v>-0.21735233548114108</v>
      </c>
      <c r="J72" s="3" t="s">
        <v>155</v>
      </c>
      <c r="K72" s="3">
        <v>5</v>
      </c>
      <c r="L72" s="3">
        <v>6</v>
      </c>
      <c r="M72" s="5">
        <v>-0.42640143271122083</v>
      </c>
      <c r="O72" s="3">
        <v>2.02</v>
      </c>
      <c r="P72" s="3">
        <v>2</v>
      </c>
    </row>
    <row r="73" spans="1:16" x14ac:dyDescent="0.3">
      <c r="A73" s="3" t="s">
        <v>42</v>
      </c>
      <c r="B73" s="9">
        <v>0.10177304964539007</v>
      </c>
      <c r="C73" s="9">
        <v>1.4773782774980002</v>
      </c>
      <c r="D73" s="9">
        <v>1.5791513271433903</v>
      </c>
      <c r="F73" s="3">
        <v>2</v>
      </c>
      <c r="G73" s="3">
        <v>0</v>
      </c>
      <c r="H73" s="4">
        <v>2</v>
      </c>
      <c r="I73" s="10">
        <f t="shared" si="1"/>
        <v>-0.24079263118106231</v>
      </c>
      <c r="J73" s="3" t="s">
        <v>156</v>
      </c>
      <c r="K73" s="3">
        <v>3</v>
      </c>
      <c r="L73" s="3">
        <v>3</v>
      </c>
      <c r="M73" s="5">
        <v>0</v>
      </c>
      <c r="O73" s="3">
        <v>2.08</v>
      </c>
      <c r="P73" s="3">
        <v>2</v>
      </c>
    </row>
    <row r="74" spans="1:16" x14ac:dyDescent="0.3">
      <c r="A74" s="3" t="s">
        <v>62</v>
      </c>
      <c r="B74" s="9">
        <v>0.20354609929078013</v>
      </c>
      <c r="C74" s="9">
        <v>1.3032651718497694</v>
      </c>
      <c r="D74" s="9">
        <v>1.5068112711405495</v>
      </c>
      <c r="F74" s="3">
        <v>2</v>
      </c>
      <c r="G74" s="3">
        <v>0</v>
      </c>
      <c r="H74" s="4">
        <v>2</v>
      </c>
      <c r="I74" s="11">
        <f t="shared" si="1"/>
        <v>0.53756252157198925</v>
      </c>
      <c r="J74" s="7" t="s">
        <v>109</v>
      </c>
      <c r="K74" s="3">
        <v>6</v>
      </c>
      <c r="L74" s="3">
        <v>6</v>
      </c>
      <c r="M74" s="5">
        <v>0</v>
      </c>
      <c r="O74" s="3">
        <v>0.98</v>
      </c>
      <c r="P74" s="3">
        <v>1</v>
      </c>
    </row>
    <row r="75" spans="1:16" x14ac:dyDescent="0.3">
      <c r="A75" s="3" t="s">
        <v>52</v>
      </c>
      <c r="B75" s="9">
        <v>0.30531914893617013</v>
      </c>
      <c r="C75" s="9">
        <v>1.1967878003697734</v>
      </c>
      <c r="D75" s="9">
        <v>1.5021069493059436</v>
      </c>
      <c r="F75" s="3">
        <v>2</v>
      </c>
      <c r="G75" s="3">
        <v>0</v>
      </c>
      <c r="H75" s="4">
        <v>2</v>
      </c>
      <c r="I75" s="10">
        <f t="shared" si="1"/>
        <v>-1.8230752087618596E-2</v>
      </c>
      <c r="J75" s="3" t="s">
        <v>157</v>
      </c>
      <c r="K75" s="3">
        <v>9</v>
      </c>
      <c r="L75" s="3">
        <v>8</v>
      </c>
      <c r="M75" s="5">
        <v>0.34299717028501764</v>
      </c>
      <c r="O75" s="3">
        <v>1.53</v>
      </c>
      <c r="P75" s="3">
        <v>2</v>
      </c>
    </row>
    <row r="76" spans="1:16" x14ac:dyDescent="0.3">
      <c r="A76" s="3" t="s">
        <v>58</v>
      </c>
      <c r="B76" s="9">
        <v>0.27139479905437347</v>
      </c>
      <c r="C76" s="9">
        <v>1.1647986148001122</v>
      </c>
      <c r="D76" s="9">
        <v>1.4361934138544856</v>
      </c>
      <c r="F76" s="3">
        <v>2</v>
      </c>
      <c r="G76" s="3">
        <v>0</v>
      </c>
      <c r="H76" s="4">
        <v>2</v>
      </c>
      <c r="I76" s="11">
        <f t="shared" si="1"/>
        <v>0.29386794040944642</v>
      </c>
      <c r="J76" s="7" t="s">
        <v>109</v>
      </c>
      <c r="K76" s="3">
        <v>8</v>
      </c>
      <c r="L76" s="3">
        <v>7</v>
      </c>
      <c r="M76" s="5">
        <v>0.36514837167011072</v>
      </c>
      <c r="O76" s="3">
        <v>1.1100000000000001</v>
      </c>
      <c r="P76" s="3">
        <v>1</v>
      </c>
    </row>
    <row r="77" spans="1:16" x14ac:dyDescent="0.3">
      <c r="A77" s="3" t="s">
        <v>44</v>
      </c>
      <c r="B77" s="9">
        <v>0.54278959810874694</v>
      </c>
      <c r="C77" s="9">
        <v>0.83940074601225234</v>
      </c>
      <c r="D77" s="9">
        <v>1.3821903441209993</v>
      </c>
      <c r="F77" s="3">
        <v>2</v>
      </c>
      <c r="G77" s="3">
        <v>0</v>
      </c>
      <c r="H77" s="4">
        <v>2</v>
      </c>
      <c r="I77" s="10">
        <f t="shared" si="1"/>
        <v>-0.32576080774585392</v>
      </c>
      <c r="J77" s="3" t="s">
        <v>158</v>
      </c>
      <c r="K77" s="3">
        <v>16</v>
      </c>
      <c r="L77" s="3">
        <v>14</v>
      </c>
      <c r="M77" s="5">
        <v>0.5163977794943222</v>
      </c>
      <c r="O77" s="3">
        <v>2.0499999999999998</v>
      </c>
      <c r="P77" s="3">
        <v>2</v>
      </c>
    </row>
    <row r="78" spans="1:16" x14ac:dyDescent="0.3">
      <c r="A78" s="3" t="s">
        <v>55</v>
      </c>
      <c r="B78" s="9">
        <v>0.23747044917257681</v>
      </c>
      <c r="C78" s="9">
        <v>1.1326564189171653</v>
      </c>
      <c r="D78" s="9">
        <v>1.370126868089742</v>
      </c>
      <c r="F78" s="3">
        <v>2</v>
      </c>
      <c r="G78" s="3">
        <v>0</v>
      </c>
      <c r="H78" s="4">
        <v>2</v>
      </c>
      <c r="I78" s="10">
        <f t="shared" si="1"/>
        <v>0.13233625461962162</v>
      </c>
      <c r="J78" s="7" t="s">
        <v>109</v>
      </c>
      <c r="K78" s="3">
        <v>7</v>
      </c>
      <c r="L78" s="3">
        <v>8</v>
      </c>
      <c r="M78" s="5">
        <v>-0.36514837167011072</v>
      </c>
      <c r="O78" s="3">
        <v>1.21</v>
      </c>
      <c r="P78" s="3">
        <v>2</v>
      </c>
    </row>
    <row r="79" spans="1:16" x14ac:dyDescent="0.3">
      <c r="A79" s="3" t="s">
        <v>53</v>
      </c>
      <c r="B79" s="9">
        <v>0.20354609929078013</v>
      </c>
      <c r="C79" s="9">
        <v>1.1280669824243765</v>
      </c>
      <c r="D79" s="9">
        <v>1.3316130817151566</v>
      </c>
      <c r="F79" s="3">
        <v>2</v>
      </c>
      <c r="G79" s="3">
        <v>0</v>
      </c>
      <c r="H79" s="4">
        <v>2</v>
      </c>
      <c r="I79" s="10">
        <f t="shared" si="1"/>
        <v>-6.2244308651298152E-2</v>
      </c>
      <c r="J79" s="3" t="s">
        <v>159</v>
      </c>
      <c r="K79" s="3">
        <v>6</v>
      </c>
      <c r="L79" s="3">
        <v>6</v>
      </c>
      <c r="M79" s="5">
        <v>0</v>
      </c>
      <c r="O79" s="3">
        <v>1.42</v>
      </c>
      <c r="P79" s="3">
        <v>2</v>
      </c>
    </row>
    <row r="80" spans="1:16" x14ac:dyDescent="0.3">
      <c r="A80" s="3" t="s">
        <v>61</v>
      </c>
      <c r="B80" s="9">
        <v>0.10177304964539007</v>
      </c>
      <c r="C80" s="9">
        <v>1.2117830985924587</v>
      </c>
      <c r="D80" s="9">
        <v>1.3135561482378488</v>
      </c>
      <c r="F80" s="3">
        <v>2</v>
      </c>
      <c r="G80" s="3">
        <v>0</v>
      </c>
      <c r="H80" s="4">
        <v>2</v>
      </c>
      <c r="I80" s="11">
        <f t="shared" si="1"/>
        <v>0.34036341656923352</v>
      </c>
      <c r="J80" s="7" t="s">
        <v>109</v>
      </c>
      <c r="K80" s="3">
        <v>3</v>
      </c>
      <c r="L80" s="3">
        <v>2</v>
      </c>
      <c r="M80" s="5">
        <v>0.63245553203367588</v>
      </c>
      <c r="O80" s="3">
        <v>0.98</v>
      </c>
      <c r="P80" s="3">
        <v>1</v>
      </c>
    </row>
    <row r="81" spans="1:16" x14ac:dyDescent="0.3">
      <c r="A81" s="3" t="s">
        <v>71</v>
      </c>
      <c r="B81" s="9">
        <v>0.47494089834515363</v>
      </c>
      <c r="C81" s="9">
        <v>0.81383239688625875</v>
      </c>
      <c r="D81" s="9">
        <v>1.2887732952314124</v>
      </c>
      <c r="F81" s="3">
        <v>2</v>
      </c>
      <c r="G81" s="3">
        <v>0</v>
      </c>
      <c r="H81" s="4">
        <v>2</v>
      </c>
      <c r="I81" s="11">
        <f t="shared" si="1"/>
        <v>0.81517365525551044</v>
      </c>
      <c r="J81" s="7" t="s">
        <v>109</v>
      </c>
      <c r="K81" s="3">
        <v>14</v>
      </c>
      <c r="L81" s="3">
        <v>13</v>
      </c>
      <c r="M81" s="5">
        <v>0.27216552697590868</v>
      </c>
      <c r="O81" s="3">
        <v>0.71</v>
      </c>
      <c r="P81" s="3">
        <v>1</v>
      </c>
    </row>
    <row r="82" spans="1:16" x14ac:dyDescent="0.3">
      <c r="A82" s="3" t="s">
        <v>59</v>
      </c>
      <c r="B82" s="9">
        <v>0.47494089834515363</v>
      </c>
      <c r="C82" s="9">
        <v>0.80238827943653301</v>
      </c>
      <c r="D82" s="9">
        <v>1.2773291777816866</v>
      </c>
      <c r="F82" s="3">
        <v>2</v>
      </c>
      <c r="G82" s="3">
        <v>0</v>
      </c>
      <c r="H82" s="4">
        <v>2</v>
      </c>
      <c r="I82" s="10">
        <f t="shared" si="1"/>
        <v>0.17186163099237306</v>
      </c>
      <c r="J82" s="7" t="s">
        <v>109</v>
      </c>
      <c r="K82" s="3">
        <v>14</v>
      </c>
      <c r="L82" s="3">
        <v>16</v>
      </c>
      <c r="M82" s="5">
        <v>-0.5163977794943222</v>
      </c>
      <c r="O82" s="3">
        <v>1.0900000000000001</v>
      </c>
      <c r="P82" s="3">
        <v>1</v>
      </c>
    </row>
    <row r="83" spans="1:16" x14ac:dyDescent="0.3">
      <c r="A83" s="3" t="s">
        <v>57</v>
      </c>
      <c r="B83" s="9">
        <v>0.7124113475177305</v>
      </c>
      <c r="C83" s="9">
        <v>0.47276790133433644</v>
      </c>
      <c r="D83" s="9">
        <v>1.1851792488520669</v>
      </c>
      <c r="F83" s="3">
        <v>2</v>
      </c>
      <c r="G83" s="3">
        <v>0</v>
      </c>
      <c r="H83" s="4">
        <v>2</v>
      </c>
      <c r="I83" s="10">
        <f t="shared" si="1"/>
        <v>4.8831193674395701E-2</v>
      </c>
      <c r="J83" s="7" t="s">
        <v>109</v>
      </c>
      <c r="K83" s="3">
        <v>21</v>
      </c>
      <c r="L83" s="3">
        <v>22</v>
      </c>
      <c r="M83" s="5">
        <v>-0.21566554640687682</v>
      </c>
      <c r="O83" s="3">
        <v>1.1299999999999999</v>
      </c>
      <c r="P83" s="3">
        <v>1</v>
      </c>
    </row>
    <row r="84" spans="1:16" x14ac:dyDescent="0.3">
      <c r="B84" s="9"/>
      <c r="C84" s="9"/>
      <c r="D84" s="9"/>
      <c r="H84" s="6"/>
      <c r="M84" s="5"/>
    </row>
    <row r="85" spans="1:16" x14ac:dyDescent="0.3">
      <c r="A85" s="3" t="s">
        <v>67</v>
      </c>
      <c r="B85" s="9">
        <v>0.50886524822695023</v>
      </c>
      <c r="C85" s="9">
        <v>0.583171821656292</v>
      </c>
      <c r="D85" s="9">
        <v>1.0920370698832422</v>
      </c>
      <c r="F85" s="3">
        <v>1</v>
      </c>
      <c r="G85" s="3">
        <v>0</v>
      </c>
      <c r="H85" s="4">
        <v>1</v>
      </c>
      <c r="I85" s="11">
        <f t="shared" ref="I85" si="2">D85/O85-1</f>
        <v>0.28474949398028504</v>
      </c>
      <c r="J85" s="8" t="s">
        <v>160</v>
      </c>
      <c r="K85" s="3">
        <v>15</v>
      </c>
      <c r="L85" s="3">
        <v>13</v>
      </c>
      <c r="M85" s="5">
        <v>0.53452248382484879</v>
      </c>
      <c r="O85" s="3">
        <v>0.85</v>
      </c>
      <c r="P85" s="3">
        <v>1</v>
      </c>
    </row>
    <row r="86" spans="1:16" x14ac:dyDescent="0.3">
      <c r="A86" s="3" t="s">
        <v>108</v>
      </c>
      <c r="B86" s="9">
        <v>0.54278959810874694</v>
      </c>
      <c r="C86" s="9">
        <v>0.54028786421264807</v>
      </c>
      <c r="D86" s="9">
        <v>1.083077462321395</v>
      </c>
      <c r="F86" s="3">
        <v>1</v>
      </c>
      <c r="G86" s="3">
        <v>0</v>
      </c>
      <c r="H86" s="4">
        <v>1</v>
      </c>
      <c r="I86" s="10">
        <f t="shared" si="1"/>
        <v>-0.1265504336117782</v>
      </c>
      <c r="J86" s="3" t="s">
        <v>110</v>
      </c>
      <c r="K86" s="3">
        <v>16</v>
      </c>
      <c r="L86" s="3">
        <v>15</v>
      </c>
      <c r="M86" s="5">
        <v>0.25400025400038101</v>
      </c>
      <c r="O86" s="3">
        <v>1.24</v>
      </c>
      <c r="P86" s="3">
        <v>2</v>
      </c>
    </row>
    <row r="87" spans="1:16" x14ac:dyDescent="0.3">
      <c r="A87" s="3" t="s">
        <v>63</v>
      </c>
      <c r="B87" s="9">
        <v>0.23747044917257681</v>
      </c>
      <c r="C87" s="9">
        <v>0.8436440192029826</v>
      </c>
      <c r="D87" s="9">
        <v>1.0811144683755594</v>
      </c>
      <c r="F87" s="3">
        <v>1</v>
      </c>
      <c r="G87" s="3">
        <v>0</v>
      </c>
      <c r="H87" s="4">
        <v>1</v>
      </c>
      <c r="I87" s="10">
        <f t="shared" si="1"/>
        <v>0.11455099832531901</v>
      </c>
      <c r="J87" s="8" t="s">
        <v>161</v>
      </c>
      <c r="K87" s="3">
        <v>7</v>
      </c>
      <c r="L87" s="3">
        <v>5</v>
      </c>
      <c r="M87" s="5">
        <v>0.81649658092772615</v>
      </c>
      <c r="O87" s="3">
        <v>0.97</v>
      </c>
      <c r="P87" s="3">
        <v>1</v>
      </c>
    </row>
    <row r="88" spans="1:16" x14ac:dyDescent="0.3">
      <c r="A88" s="3" t="s">
        <v>73</v>
      </c>
      <c r="B88" s="9">
        <v>0.20354609929078013</v>
      </c>
      <c r="C88" s="9">
        <v>0.83504038611221565</v>
      </c>
      <c r="D88" s="9">
        <v>1.0385864854029958</v>
      </c>
      <c r="F88" s="3">
        <v>1</v>
      </c>
      <c r="G88" s="3">
        <v>0</v>
      </c>
      <c r="H88" s="4">
        <v>1</v>
      </c>
      <c r="I88" s="11">
        <f t="shared" si="1"/>
        <v>0.64854997683015214</v>
      </c>
      <c r="J88" s="3" t="s">
        <v>162</v>
      </c>
      <c r="K88" s="3">
        <v>6</v>
      </c>
      <c r="L88" s="3">
        <v>6</v>
      </c>
      <c r="M88" s="5">
        <v>0</v>
      </c>
      <c r="O88" s="3">
        <v>0.63</v>
      </c>
      <c r="P88" s="3">
        <v>1</v>
      </c>
    </row>
    <row r="89" spans="1:16" x14ac:dyDescent="0.3">
      <c r="A89" s="3" t="s">
        <v>60</v>
      </c>
      <c r="B89" s="9">
        <v>0.16962174940898342</v>
      </c>
      <c r="C89" s="9">
        <v>0.86167234724649744</v>
      </c>
      <c r="D89" s="9">
        <v>1.0312940966554809</v>
      </c>
      <c r="F89" s="3">
        <v>1</v>
      </c>
      <c r="G89" s="3">
        <v>0</v>
      </c>
      <c r="H89" s="4">
        <v>1</v>
      </c>
      <c r="I89" s="10">
        <f t="shared" si="1"/>
        <v>3.1294096655480885E-2</v>
      </c>
      <c r="J89" s="3" t="s">
        <v>163</v>
      </c>
      <c r="K89" s="3">
        <v>5</v>
      </c>
      <c r="L89" s="3">
        <v>7</v>
      </c>
      <c r="M89" s="5">
        <v>-0.81649658092772615</v>
      </c>
      <c r="O89" s="3">
        <v>1</v>
      </c>
      <c r="P89" s="3">
        <v>1</v>
      </c>
    </row>
    <row r="90" spans="1:16" x14ac:dyDescent="0.3">
      <c r="A90" s="3" t="s">
        <v>65</v>
      </c>
      <c r="B90" s="9">
        <v>0.37316784869976355</v>
      </c>
      <c r="C90" s="9">
        <v>0.64720667679730237</v>
      </c>
      <c r="D90" s="9">
        <v>1.020374525497066</v>
      </c>
      <c r="F90" s="3">
        <v>1</v>
      </c>
      <c r="G90" s="3">
        <v>0</v>
      </c>
      <c r="H90" s="4">
        <v>1</v>
      </c>
      <c r="I90" s="10">
        <f t="shared" si="1"/>
        <v>6.2890130726110494E-2</v>
      </c>
      <c r="J90" s="3" t="s">
        <v>164</v>
      </c>
      <c r="K90" s="3">
        <v>11</v>
      </c>
      <c r="L90" s="3">
        <v>10</v>
      </c>
      <c r="M90" s="5">
        <v>0.30860669992418382</v>
      </c>
      <c r="O90" s="3">
        <v>0.96</v>
      </c>
      <c r="P90" s="3">
        <v>1</v>
      </c>
    </row>
    <row r="91" spans="1:16" x14ac:dyDescent="0.3">
      <c r="A91" s="3" t="s">
        <v>75</v>
      </c>
      <c r="B91" s="9">
        <v>0.30531914893617013</v>
      </c>
      <c r="C91" s="9">
        <v>0.68399354466572659</v>
      </c>
      <c r="D91" s="9">
        <v>0.98931269360189666</v>
      </c>
      <c r="E91" s="3">
        <v>4</v>
      </c>
      <c r="F91" s="3">
        <v>1</v>
      </c>
      <c r="G91" s="3">
        <v>0</v>
      </c>
      <c r="H91" s="4">
        <v>1</v>
      </c>
      <c r="I91" s="11">
        <f t="shared" si="1"/>
        <v>0.67680117559643516</v>
      </c>
      <c r="J91" s="8" t="s">
        <v>165</v>
      </c>
      <c r="K91" s="3">
        <v>9</v>
      </c>
      <c r="L91" s="3">
        <v>8</v>
      </c>
      <c r="M91" s="5">
        <v>0.34299717028501764</v>
      </c>
      <c r="O91" s="3">
        <v>0.59</v>
      </c>
      <c r="P91" s="3">
        <v>1</v>
      </c>
    </row>
    <row r="92" spans="1:16" x14ac:dyDescent="0.3">
      <c r="A92" s="3" t="s">
        <v>64</v>
      </c>
      <c r="B92" s="9">
        <v>0.16962174940898342</v>
      </c>
      <c r="C92" s="9">
        <v>0.81229439089346489</v>
      </c>
      <c r="D92" s="9">
        <v>0.98191614030244834</v>
      </c>
      <c r="E92" s="3">
        <v>4</v>
      </c>
      <c r="F92" s="3">
        <v>1</v>
      </c>
      <c r="G92" s="3">
        <v>0</v>
      </c>
      <c r="H92" s="4">
        <v>1</v>
      </c>
      <c r="I92" s="10">
        <f t="shared" si="1"/>
        <v>2.2829312815050296E-2</v>
      </c>
      <c r="J92" s="3" t="s">
        <v>166</v>
      </c>
      <c r="K92" s="3">
        <v>5</v>
      </c>
      <c r="L92" s="3">
        <v>5</v>
      </c>
      <c r="M92" s="5">
        <v>0</v>
      </c>
      <c r="O92" s="3">
        <v>0.96</v>
      </c>
      <c r="P92" s="3">
        <v>1</v>
      </c>
    </row>
    <row r="93" spans="1:16" x14ac:dyDescent="0.3">
      <c r="A93" s="3" t="s">
        <v>66</v>
      </c>
      <c r="B93" s="9">
        <v>0.16962174940898342</v>
      </c>
      <c r="C93" s="9">
        <v>0.79717964276424469</v>
      </c>
      <c r="D93" s="9">
        <v>0.96680139217322814</v>
      </c>
      <c r="E93" s="3">
        <v>7</v>
      </c>
      <c r="F93" s="3">
        <v>1</v>
      </c>
      <c r="G93" s="3">
        <v>0</v>
      </c>
      <c r="H93" s="4">
        <v>1</v>
      </c>
      <c r="I93" s="10">
        <f t="shared" si="1"/>
        <v>0.1241876653177072</v>
      </c>
      <c r="J93" s="3" t="s">
        <v>167</v>
      </c>
      <c r="K93" s="3">
        <v>5</v>
      </c>
      <c r="L93" s="3">
        <v>6</v>
      </c>
      <c r="M93" s="5">
        <v>-0.42640143271122083</v>
      </c>
      <c r="O93" s="3">
        <v>0.86</v>
      </c>
      <c r="P93" s="3">
        <v>1</v>
      </c>
    </row>
    <row r="94" spans="1:16" x14ac:dyDescent="0.3">
      <c r="A94" s="3" t="s">
        <v>51</v>
      </c>
      <c r="B94" s="9">
        <v>0.30531914893617013</v>
      </c>
      <c r="C94" s="9">
        <v>0.65129325847222597</v>
      </c>
      <c r="D94" s="9">
        <v>0.95661240740839615</v>
      </c>
      <c r="E94" s="3">
        <v>1</v>
      </c>
      <c r="F94" s="3">
        <v>1</v>
      </c>
      <c r="G94" s="3">
        <v>0</v>
      </c>
      <c r="H94" s="4">
        <v>1</v>
      </c>
      <c r="I94" s="10">
        <f t="shared" si="1"/>
        <v>-0.40583080285192785</v>
      </c>
      <c r="J94" s="3" t="s">
        <v>110</v>
      </c>
      <c r="K94" s="3">
        <v>9</v>
      </c>
      <c r="L94" s="3">
        <v>8</v>
      </c>
      <c r="M94" s="5">
        <v>0.34299717028501764</v>
      </c>
      <c r="O94" s="3">
        <v>1.61</v>
      </c>
      <c r="P94" s="3">
        <v>2</v>
      </c>
    </row>
    <row r="95" spans="1:16" x14ac:dyDescent="0.3">
      <c r="A95" s="3" t="s">
        <v>72</v>
      </c>
      <c r="B95" s="9">
        <v>0.27139479905437347</v>
      </c>
      <c r="C95" s="9">
        <v>0.66443922977100012</v>
      </c>
      <c r="D95" s="9">
        <v>0.93583402882537359</v>
      </c>
      <c r="E95" s="3">
        <v>4</v>
      </c>
      <c r="F95" s="3">
        <v>1</v>
      </c>
      <c r="G95" s="3">
        <v>0</v>
      </c>
      <c r="H95" s="4">
        <v>1</v>
      </c>
      <c r="I95" s="11">
        <f t="shared" si="1"/>
        <v>0.37622651297849052</v>
      </c>
      <c r="J95" s="8" t="s">
        <v>168</v>
      </c>
      <c r="K95" s="3">
        <v>8</v>
      </c>
      <c r="L95" s="3">
        <v>8</v>
      </c>
      <c r="M95" s="5">
        <v>0</v>
      </c>
      <c r="O95" s="3">
        <v>0.68</v>
      </c>
      <c r="P95" s="3">
        <v>1</v>
      </c>
    </row>
    <row r="96" spans="1:16" x14ac:dyDescent="0.3">
      <c r="A96" s="3" t="s">
        <v>56</v>
      </c>
      <c r="B96" s="9">
        <v>0.13569739952718674</v>
      </c>
      <c r="C96" s="9">
        <v>0.77641748373794761</v>
      </c>
      <c r="D96" s="9">
        <v>0.91211488326513435</v>
      </c>
      <c r="E96" s="3">
        <v>1</v>
      </c>
      <c r="F96" s="3">
        <v>1</v>
      </c>
      <c r="G96" s="3">
        <v>0</v>
      </c>
      <c r="H96" s="4">
        <v>1</v>
      </c>
      <c r="I96" s="10">
        <f t="shared" si="1"/>
        <v>-0.20685662324770915</v>
      </c>
      <c r="J96" s="3" t="s">
        <v>111</v>
      </c>
      <c r="K96" s="3">
        <v>4</v>
      </c>
      <c r="L96" s="3">
        <v>5</v>
      </c>
      <c r="M96" s="5">
        <v>-0.47140452079103173</v>
      </c>
      <c r="O96" s="3">
        <v>1.1499999999999999</v>
      </c>
      <c r="P96" s="3">
        <v>1</v>
      </c>
    </row>
    <row r="97" spans="1:16" x14ac:dyDescent="0.3">
      <c r="A97" s="3" t="s">
        <v>74</v>
      </c>
      <c r="B97" s="9">
        <v>0.30531914893617013</v>
      </c>
      <c r="C97" s="9">
        <v>0.57676675246711295</v>
      </c>
      <c r="D97" s="9">
        <v>0.88208590140328313</v>
      </c>
      <c r="E97" s="3">
        <v>9</v>
      </c>
      <c r="F97" s="3">
        <v>1</v>
      </c>
      <c r="G97" s="3">
        <v>0</v>
      </c>
      <c r="H97" s="4">
        <v>1</v>
      </c>
      <c r="I97" s="11">
        <f t="shared" si="1"/>
        <v>0.44604246131685765</v>
      </c>
      <c r="J97" s="8" t="s">
        <v>169</v>
      </c>
      <c r="K97" s="3">
        <v>9</v>
      </c>
      <c r="L97" s="3">
        <v>9</v>
      </c>
      <c r="M97" s="5">
        <v>0</v>
      </c>
      <c r="O97" s="3">
        <v>0.61</v>
      </c>
      <c r="P97" s="3">
        <v>1</v>
      </c>
    </row>
    <row r="98" spans="1:16" x14ac:dyDescent="0.3">
      <c r="A98" s="3" t="s">
        <v>77</v>
      </c>
      <c r="B98" s="9">
        <v>0.23747044917257681</v>
      </c>
      <c r="C98" s="9">
        <v>0.62344703821359837</v>
      </c>
      <c r="D98" s="9">
        <v>0.86091748738617524</v>
      </c>
      <c r="E98" s="3">
        <v>6</v>
      </c>
      <c r="F98" s="3">
        <v>1</v>
      </c>
      <c r="G98" s="3">
        <v>0</v>
      </c>
      <c r="H98" s="4">
        <v>1</v>
      </c>
      <c r="I98" s="11">
        <f t="shared" si="1"/>
        <v>0.5653045225203186</v>
      </c>
      <c r="J98" s="8" t="s">
        <v>170</v>
      </c>
      <c r="K98" s="3">
        <v>7</v>
      </c>
      <c r="L98" s="3">
        <v>6</v>
      </c>
      <c r="M98" s="5">
        <v>0.39223227027636809</v>
      </c>
      <c r="O98" s="3">
        <v>0.55000000000000004</v>
      </c>
      <c r="P98" s="3">
        <v>1</v>
      </c>
    </row>
    <row r="99" spans="1:16" x14ac:dyDescent="0.3">
      <c r="A99" s="3" t="s">
        <v>54</v>
      </c>
      <c r="B99" s="9">
        <v>0.16962174940898342</v>
      </c>
      <c r="C99" s="9">
        <v>0.61845312925044438</v>
      </c>
      <c r="D99" s="9">
        <v>0.78807487865942782</v>
      </c>
      <c r="E99" s="3">
        <v>1</v>
      </c>
      <c r="F99" s="3">
        <v>1</v>
      </c>
      <c r="G99" s="3">
        <v>0</v>
      </c>
      <c r="H99" s="4">
        <v>1</v>
      </c>
      <c r="I99" s="10">
        <f t="shared" si="1"/>
        <v>-0.42893124734824062</v>
      </c>
      <c r="J99" s="3" t="s">
        <v>110</v>
      </c>
      <c r="K99" s="3">
        <v>5</v>
      </c>
      <c r="L99" s="3">
        <v>7</v>
      </c>
      <c r="M99" s="5">
        <v>-0.81649658092772615</v>
      </c>
      <c r="O99" s="3">
        <v>1.38</v>
      </c>
      <c r="P99" s="3">
        <v>2</v>
      </c>
    </row>
    <row r="100" spans="1:16" x14ac:dyDescent="0.3">
      <c r="A100" s="3" t="s">
        <v>80</v>
      </c>
      <c r="B100" s="9">
        <v>0.13569739952718674</v>
      </c>
      <c r="C100" s="9">
        <v>0.53649531747790491</v>
      </c>
      <c r="D100" s="9">
        <v>0.67219271700509164</v>
      </c>
      <c r="E100" s="3">
        <v>11</v>
      </c>
      <c r="F100" s="3">
        <v>1</v>
      </c>
      <c r="G100" s="3">
        <v>0</v>
      </c>
      <c r="H100" s="4">
        <v>1</v>
      </c>
      <c r="I100" s="11">
        <f t="shared" si="1"/>
        <v>1.4896026555744135</v>
      </c>
      <c r="J100" s="8" t="s">
        <v>171</v>
      </c>
      <c r="K100" s="3">
        <v>4</v>
      </c>
      <c r="L100" s="3">
        <v>3</v>
      </c>
      <c r="M100" s="5">
        <v>0.53452248382484879</v>
      </c>
      <c r="O100" s="3">
        <v>0.27</v>
      </c>
      <c r="P100" s="3">
        <v>1</v>
      </c>
    </row>
    <row r="101" spans="1:16" x14ac:dyDescent="0.3">
      <c r="A101" s="3" t="s">
        <v>70</v>
      </c>
      <c r="B101" s="9">
        <v>0.23747044917257681</v>
      </c>
      <c r="C101" s="9">
        <v>0.26591581864317954</v>
      </c>
      <c r="D101" s="9">
        <v>0.50338626781575635</v>
      </c>
      <c r="E101" s="3">
        <v>10</v>
      </c>
      <c r="F101" s="3">
        <v>1</v>
      </c>
      <c r="G101" s="3">
        <v>0</v>
      </c>
      <c r="H101" s="4">
        <v>1</v>
      </c>
      <c r="I101" s="10">
        <f t="shared" si="1"/>
        <v>-0.28087676026320518</v>
      </c>
      <c r="K101" s="3">
        <v>7</v>
      </c>
      <c r="L101" s="3">
        <v>7</v>
      </c>
      <c r="M101" s="5">
        <v>0</v>
      </c>
      <c r="O101" s="3">
        <v>0.7</v>
      </c>
      <c r="P101" s="3">
        <v>1</v>
      </c>
    </row>
    <row r="102" spans="1:16" x14ac:dyDescent="0.3">
      <c r="A102" s="3" t="s">
        <v>69</v>
      </c>
      <c r="B102" s="9">
        <v>0.13569739952718674</v>
      </c>
      <c r="C102" s="9">
        <v>0.33949539530109224</v>
      </c>
      <c r="D102" s="9">
        <v>0.47519279482827897</v>
      </c>
      <c r="E102" s="3">
        <v>6</v>
      </c>
      <c r="F102" s="3">
        <v>1</v>
      </c>
      <c r="G102" s="3">
        <v>0</v>
      </c>
      <c r="H102" s="4">
        <v>1</v>
      </c>
      <c r="I102" s="10">
        <f t="shared" si="1"/>
        <v>-0.34905096598865892</v>
      </c>
      <c r="K102" s="3">
        <v>4</v>
      </c>
      <c r="L102" s="3">
        <v>3</v>
      </c>
      <c r="M102" s="5">
        <v>0.53452248382484879</v>
      </c>
      <c r="O102" s="3">
        <v>0.73</v>
      </c>
      <c r="P102" s="3">
        <v>1</v>
      </c>
    </row>
    <row r="103" spans="1:16" x14ac:dyDescent="0.3">
      <c r="A103" s="3" t="s">
        <v>68</v>
      </c>
      <c r="B103" s="9">
        <v>0.10177304964539007</v>
      </c>
      <c r="C103" s="9">
        <v>0.34264267767539719</v>
      </c>
      <c r="D103" s="9">
        <v>0.44441572732078727</v>
      </c>
      <c r="E103" s="3">
        <v>5</v>
      </c>
      <c r="F103" s="3">
        <v>1</v>
      </c>
      <c r="G103" s="3">
        <v>0</v>
      </c>
      <c r="H103" s="4">
        <v>1</v>
      </c>
      <c r="I103" s="10">
        <f t="shared" si="1"/>
        <v>-0.42283671776521137</v>
      </c>
      <c r="K103" s="3">
        <v>3</v>
      </c>
      <c r="L103" s="3">
        <v>3</v>
      </c>
      <c r="M103" s="5">
        <v>0</v>
      </c>
      <c r="O103" s="3">
        <v>0.77</v>
      </c>
      <c r="P103" s="3">
        <v>1</v>
      </c>
    </row>
    <row r="104" spans="1:16" x14ac:dyDescent="0.3">
      <c r="A104" s="3" t="s">
        <v>76</v>
      </c>
      <c r="B104" s="9">
        <v>0.20354609929078013</v>
      </c>
      <c r="C104" s="9">
        <v>0.15768183152758011</v>
      </c>
      <c r="D104" s="9">
        <v>0.36122793081836024</v>
      </c>
      <c r="E104" s="3">
        <v>4</v>
      </c>
      <c r="F104" s="3">
        <v>1</v>
      </c>
      <c r="G104" s="3">
        <v>0</v>
      </c>
      <c r="H104" s="4">
        <v>1</v>
      </c>
      <c r="I104" s="10">
        <f t="shared" si="1"/>
        <v>-0.36626678803796442</v>
      </c>
      <c r="K104" s="3">
        <v>6</v>
      </c>
      <c r="L104" s="3">
        <v>6</v>
      </c>
      <c r="M104" s="5">
        <v>0</v>
      </c>
      <c r="O104" s="3">
        <v>0.56999999999999995</v>
      </c>
      <c r="P104" s="3">
        <v>1</v>
      </c>
    </row>
    <row r="105" spans="1:16" x14ac:dyDescent="0.3">
      <c r="A105" s="3" t="s">
        <v>79</v>
      </c>
      <c r="B105" s="9">
        <v>0.13569739952718674</v>
      </c>
      <c r="C105" s="9">
        <v>0.22381291679270782</v>
      </c>
      <c r="D105" s="9">
        <v>0.35951031631989455</v>
      </c>
      <c r="E105" s="3">
        <v>7</v>
      </c>
      <c r="F105" s="3">
        <v>1</v>
      </c>
      <c r="G105" s="3">
        <v>0</v>
      </c>
      <c r="H105" s="4">
        <v>1</v>
      </c>
      <c r="I105" s="10">
        <f t="shared" si="1"/>
        <v>0.19836772106631528</v>
      </c>
      <c r="K105" s="3">
        <v>4</v>
      </c>
      <c r="L105" s="3">
        <v>2</v>
      </c>
      <c r="M105" s="5">
        <v>1.1547005383792517</v>
      </c>
      <c r="O105" s="3">
        <v>0.3</v>
      </c>
      <c r="P105" s="3">
        <v>1</v>
      </c>
    </row>
    <row r="106" spans="1:16" x14ac:dyDescent="0.3">
      <c r="A106" s="3" t="s">
        <v>78</v>
      </c>
      <c r="B106" s="9">
        <v>0.20354609929078013</v>
      </c>
      <c r="C106" s="9">
        <v>7.6592856925000813E-2</v>
      </c>
      <c r="D106" s="9">
        <v>0.28013895621578094</v>
      </c>
      <c r="E106" s="3">
        <v>9</v>
      </c>
      <c r="F106" s="3">
        <v>1</v>
      </c>
      <c r="G106" s="3">
        <v>0</v>
      </c>
      <c r="H106" s="4">
        <v>1</v>
      </c>
      <c r="I106" s="10">
        <f t="shared" si="1"/>
        <v>-0.37746898618715352</v>
      </c>
      <c r="K106" s="3">
        <v>6</v>
      </c>
      <c r="L106" s="3">
        <v>6</v>
      </c>
      <c r="M106" s="5">
        <v>0</v>
      </c>
      <c r="O106" s="3">
        <v>0.45</v>
      </c>
      <c r="P106" s="3">
        <v>1</v>
      </c>
    </row>
    <row r="107" spans="1:16" x14ac:dyDescent="0.3">
      <c r="H107" s="6"/>
      <c r="M107" s="5"/>
    </row>
    <row r="108" spans="1:16" x14ac:dyDescent="0.3">
      <c r="B108" s="9">
        <f>SUM(B2:B106)</f>
        <v>47.833333333333314</v>
      </c>
      <c r="C108" s="9">
        <f>SUM(C2:C106)</f>
        <v>239.1666666666668</v>
      </c>
      <c r="D108" s="3">
        <f>SUM(D2:D106)</f>
        <v>287.00000000000017</v>
      </c>
      <c r="H108" s="6"/>
      <c r="M108" s="5"/>
    </row>
    <row r="109" spans="1:16" x14ac:dyDescent="0.3">
      <c r="H109" s="6"/>
      <c r="M109" s="5"/>
    </row>
    <row r="110" spans="1:16" x14ac:dyDescent="0.3">
      <c r="H110" s="6"/>
      <c r="M110" s="5"/>
    </row>
    <row r="111" spans="1:16" x14ac:dyDescent="0.3">
      <c r="H111" s="6"/>
      <c r="M111" s="5"/>
    </row>
    <row r="112" spans="1:16" x14ac:dyDescent="0.3">
      <c r="H112" s="6"/>
      <c r="M112" s="5"/>
    </row>
    <row r="113" spans="8:13" x14ac:dyDescent="0.3">
      <c r="H113" s="6"/>
      <c r="M113" s="5"/>
    </row>
    <row r="114" spans="8:13" x14ac:dyDescent="0.3">
      <c r="H114" s="6"/>
      <c r="M114" s="5"/>
    </row>
    <row r="115" spans="8:13" x14ac:dyDescent="0.3">
      <c r="H115" s="6"/>
      <c r="M115" s="5"/>
    </row>
    <row r="116" spans="8:13" x14ac:dyDescent="0.3">
      <c r="H116" s="6"/>
      <c r="M116" s="5"/>
    </row>
  </sheetData>
  <sortState ref="A2:O93">
    <sortCondition descending="1" ref="H2"/>
  </sortState>
  <conditionalFormatting sqref="M2 M4 M6 M8 M10 M12:M13 M15 M17:M20 M22:M24 M26 M28:M34 M36:M49 M51:M83 M85:M116">
    <cfRule type="colorScale" priority="14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3">
    <cfRule type="colorScale" priority="13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5">
    <cfRule type="colorScale" priority="12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7">
    <cfRule type="colorScale" priority="11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9">
    <cfRule type="colorScale" priority="10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11">
    <cfRule type="colorScale" priority="9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14">
    <cfRule type="colorScale" priority="8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16">
    <cfRule type="colorScale" priority="7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21">
    <cfRule type="colorScale" priority="6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25">
    <cfRule type="colorScale" priority="5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27">
    <cfRule type="colorScale" priority="4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35">
    <cfRule type="colorScale" priority="3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50">
    <cfRule type="colorScale" priority="2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conditionalFormatting sqref="M84">
    <cfRule type="colorScale" priority="1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Morandin</dc:creator>
  <cp:lastModifiedBy>Morandin</cp:lastModifiedBy>
  <dcterms:created xsi:type="dcterms:W3CDTF">2018-12-06T11:13:09Z</dcterms:created>
  <dcterms:modified xsi:type="dcterms:W3CDTF">2019-12-24T14:12:05Z</dcterms:modified>
</cp:coreProperties>
</file>